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 firstSheet="6" activeTab="10"/>
  </bookViews>
  <sheets>
    <sheet name="附件2-1财政拨款收支预算总表" sheetId="1" r:id="rId1"/>
    <sheet name="附件2-2一般公共预算支出表" sheetId="2" r:id="rId2"/>
    <sheet name="附件2-3基本支出预算表" sheetId="3" r:id="rId3"/>
    <sheet name="附件2-4政府性基金预算支出表" sheetId="4" r:id="rId4"/>
    <sheet name="附件2-5部门收支总表" sheetId="5" r:id="rId5"/>
    <sheet name="附件2-6部门收入总表" sheetId="6" r:id="rId6"/>
    <sheet name="附件2-7部门支出总表" sheetId="7" r:id="rId7"/>
    <sheet name="经济分类科目支出表" sheetId="8" r:id="rId8"/>
    <sheet name="“三公”经费公共预算财政拨款支出情况表" sheetId="9" r:id="rId9"/>
    <sheet name="省本级绩效目标表" sheetId="10" r:id="rId10"/>
    <sheet name="省对下绩效目标表" sheetId="11" r:id="rId11"/>
    <sheet name="政府采购表" sheetId="12" r:id="rId12"/>
  </sheets>
  <definedNames>
    <definedName name="_xlnm.Print_Titles" localSheetId="2">'附件2-3基本支出预算表'!$1:$8</definedName>
    <definedName name="_xlnm.Print_Titles" localSheetId="7">经济分类科目支出表!$1:$7</definedName>
    <definedName name="_xlnm.Print_Titles" localSheetId="1">'附件2-2一般公共预算支出表'!$1:$7</definedName>
    <definedName name="_xlnm.Print_Titles" localSheetId="5">'附件2-6部门收入总表'!$1:$5</definedName>
    <definedName name="_xlnm.Print_Titles" localSheetId="6">'附件2-7部门支出总表'!$1:$4</definedName>
  </definedNames>
  <calcPr calcId="144525"/>
</workbook>
</file>

<file path=xl/sharedStrings.xml><?xml version="1.0" encoding="utf-8"?>
<sst xmlns="http://schemas.openxmlformats.org/spreadsheetml/2006/main" count="506">
  <si>
    <t>2-1 部门财政拨款收支预算总表</t>
  </si>
  <si>
    <t>单位名称：云县幸福镇人民政府</t>
  </si>
  <si>
    <t>单位:万元</t>
  </si>
  <si>
    <t>收        入</t>
  </si>
  <si>
    <t>支        出</t>
  </si>
  <si>
    <t>项      目</t>
  </si>
  <si>
    <t>2018年预算数</t>
  </si>
  <si>
    <t>支出功能分类科目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</si>
  <si>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8年预算数</t>
    </r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</si>
  <si>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</si>
  <si>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</si>
  <si>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</si>
  <si>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</si>
  <si>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</si>
  <si>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</si>
  <si>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</si>
  <si>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</si>
  <si>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</si>
  <si>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</si>
  <si>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</si>
  <si>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</si>
  <si>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</si>
  <si>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</si>
  <si>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</si>
  <si>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（七）、文化体育与传媒支出</t>
  </si>
  <si>
    <t>（二）政府性基金拨款</t>
  </si>
  <si>
    <t>（八）、社会保障和就业支出</t>
  </si>
  <si>
    <t>（三）国有资本经营预算收入</t>
  </si>
  <si>
    <t>（九）、医疗卫生与计划生育支出</t>
  </si>
  <si>
    <t>二、上年结转</t>
  </si>
  <si>
    <t>（十）、节能环保支出</t>
  </si>
  <si>
    <t>（十一）、城乡社区支出</t>
  </si>
  <si>
    <t>（十二）、农林水支出</t>
  </si>
  <si>
    <t>（十三）、交通运输支出</t>
  </si>
  <si>
    <t>（十四）、资源勘探信息等支出</t>
  </si>
  <si>
    <t>（十五）、商业服务业等支出</t>
  </si>
  <si>
    <t>（十六）、金融支出</t>
  </si>
  <si>
    <t>（十七）、援助其他地区支出</t>
  </si>
  <si>
    <t>（十八）、国土海洋气象等支出</t>
  </si>
  <si>
    <t>（十九）、住房保障支出</t>
  </si>
  <si>
    <t>（二十）、粮油物资储备支出</t>
  </si>
  <si>
    <t>（二十一）、预备费</t>
  </si>
  <si>
    <t>（二十二）、其他支出</t>
  </si>
  <si>
    <t>二、结转下年</t>
  </si>
  <si>
    <t>收 入 总 计</t>
  </si>
  <si>
    <t>支 出 总 计</t>
  </si>
  <si>
    <t>2-2  部门一般公共预算支出表</t>
  </si>
  <si>
    <t>单位：万元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</si>
  <si>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</si>
  <si>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</si>
  <si>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</si>
  <si>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</si>
  <si>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</si>
  <si>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</si>
  <si>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</si>
  <si>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</si>
  <si>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</si>
  <si>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</si>
  <si>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</si>
  <si>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</si>
  <si>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</si>
  <si>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</si>
  <si>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</si>
  <si>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</si>
  <si>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</si>
  <si>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</si>
  <si>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</si>
  <si>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</si>
  <si>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</si>
  <si>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</si>
  <si>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</si>
  <si>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</si>
  <si>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2010601</t>
  </si>
  <si>
    <t>20129</t>
  </si>
  <si>
    <t xml:space="preserve">  群众团体事务</t>
  </si>
  <si>
    <t>2012901</t>
  </si>
  <si>
    <t>20131</t>
  </si>
  <si>
    <t xml:space="preserve">  党委办公厅（室）及相关机构事务</t>
  </si>
  <si>
    <t>2013101</t>
  </si>
  <si>
    <t>206</t>
  </si>
  <si>
    <t>科学技术支出</t>
  </si>
  <si>
    <t>20601</t>
  </si>
  <si>
    <t xml:space="preserve">  科学技术管理事务</t>
  </si>
  <si>
    <t>2060101</t>
  </si>
  <si>
    <t>207</t>
  </si>
  <si>
    <t>文化体育与传媒支出</t>
  </si>
  <si>
    <t>20701</t>
  </si>
  <si>
    <t xml:space="preserve">  文化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</si>
  <si>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</si>
  <si>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</si>
  <si>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</si>
  <si>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</si>
  <si>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</si>
  <si>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</si>
  <si>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</si>
  <si>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20805</t>
  </si>
  <si>
    <t xml:space="preserve">  行政事业单位离退休</t>
  </si>
  <si>
    <t>2080501</t>
  </si>
  <si>
    <t xml:space="preserve">    归口管理的行政单位离退休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</si>
  <si>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</si>
  <si>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</si>
  <si>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</si>
  <si>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</si>
  <si>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</si>
  <si>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</si>
  <si>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</si>
  <si>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</si>
  <si>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</si>
  <si>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医疗卫生与计划生育支出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</si>
  <si>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</si>
  <si>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</si>
  <si>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</si>
  <si>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</si>
  <si>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</si>
  <si>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</si>
  <si>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</si>
  <si>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</si>
  <si>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</si>
  <si>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</si>
  <si>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</si>
  <si>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</t>
  </si>
  <si>
    <t>2130104</t>
  </si>
  <si>
    <t xml:space="preserve">    事业运行</t>
  </si>
  <si>
    <t>2130199</t>
  </si>
  <si>
    <t xml:space="preserve">    其他农业支出</t>
  </si>
  <si>
    <t>21302</t>
  </si>
  <si>
    <t xml:space="preserve">  林业</t>
  </si>
  <si>
    <t>2130204</t>
  </si>
  <si>
    <t xml:space="preserve">    林业事业机构</t>
  </si>
  <si>
    <t>2130299</t>
  </si>
  <si>
    <t xml:space="preserve">    其他林业支出</t>
  </si>
  <si>
    <t>21303</t>
  </si>
  <si>
    <t xml:space="preserve">  水利</t>
  </si>
  <si>
    <t>2130399</t>
  </si>
  <si>
    <t xml:space="preserve">    其他水利支出</t>
  </si>
  <si>
    <t>21307</t>
  </si>
  <si>
    <t xml:space="preserve">  农村综合改革</t>
  </si>
  <si>
    <t>2130701</t>
  </si>
  <si>
    <t xml:space="preserve">    对村级一事一议的补助</t>
  </si>
  <si>
    <t>2130705</t>
  </si>
  <si>
    <t xml:space="preserve">    对村民委员会和村党支部的补助</t>
  </si>
  <si>
    <t>2130706</t>
  </si>
  <si>
    <t xml:space="preserve">    对村集体经济组织的补助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</si>
  <si>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</si>
  <si>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</si>
  <si>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</si>
  <si>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</si>
  <si>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</si>
  <si>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</si>
  <si>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</si>
  <si>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2-3  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</si>
  <si>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</si>
  <si>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</si>
  <si>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</si>
  <si>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</si>
  <si>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</si>
  <si>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</si>
  <si>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</si>
  <si>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</si>
  <si>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</si>
  <si>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</si>
  <si>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</si>
  <si>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</si>
  <si>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</si>
  <si>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</si>
  <si>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</si>
  <si>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</si>
  <si>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</t>
  </si>
  <si>
    <t>上年结转</t>
  </si>
  <si>
    <t>事业收入</t>
  </si>
  <si>
    <t>事业单位
经营收入</t>
  </si>
  <si>
    <t>其他收入</t>
  </si>
  <si>
    <t>单位名称</t>
  </si>
  <si>
    <t>幸福镇财政所</t>
  </si>
  <si>
    <t>301</t>
  </si>
  <si>
    <t xml:space="preserve">  工资福利支出</t>
  </si>
  <si>
    <t>01</t>
  </si>
  <si>
    <t xml:space="preserve">    基本工资</t>
  </si>
  <si>
    <t>02</t>
  </si>
  <si>
    <t xml:space="preserve">    津贴补贴</t>
  </si>
  <si>
    <t>03</t>
  </si>
  <si>
    <t xml:space="preserve">    奖金</t>
  </si>
  <si>
    <t>08</t>
  </si>
  <si>
    <t xml:space="preserve">    机关事业单位基本养老保险缴费</t>
  </si>
  <si>
    <t>10</t>
  </si>
  <si>
    <t xml:space="preserve">    职工基本医疗保险缴费</t>
  </si>
  <si>
    <t>12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</si>
  <si>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</si>
  <si>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</si>
  <si>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</si>
  <si>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</si>
  <si>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>13</t>
  </si>
  <si>
    <t>302</t>
  </si>
  <si>
    <t xml:space="preserve">  商品和服务支出</t>
  </si>
  <si>
    <t xml:space="preserve">    办公费</t>
  </si>
  <si>
    <t>16</t>
  </si>
  <si>
    <t xml:space="preserve">    培训费</t>
  </si>
  <si>
    <t>28</t>
  </si>
  <si>
    <t xml:space="preserve">    工会经费</t>
  </si>
  <si>
    <t>39</t>
  </si>
  <si>
    <t xml:space="preserve">    其他交通费用</t>
  </si>
  <si>
    <t xml:space="preserve">      公务交通补贴</t>
  </si>
  <si>
    <t>303</t>
  </si>
  <si>
    <t xml:space="preserve">  对个人和家庭的补助</t>
  </si>
  <si>
    <t xml:space="preserve">    退休费</t>
  </si>
  <si>
    <t>幸福镇人民政府</t>
  </si>
  <si>
    <t>31</t>
  </si>
  <si>
    <t xml:space="preserve">    公务用车运行维护费</t>
  </si>
  <si>
    <t>05</t>
  </si>
  <si>
    <t xml:space="preserve">    生活补助</t>
  </si>
  <si>
    <t>99</t>
  </si>
  <si>
    <t xml:space="preserve">    其他对个人和家庭的补助</t>
  </si>
  <si>
    <t>幸福镇党委</t>
  </si>
  <si>
    <t>幸福镇人大</t>
  </si>
  <si>
    <t>幸福镇团委</t>
  </si>
  <si>
    <t>幸福镇科学</t>
  </si>
  <si>
    <t>幸福镇文化广播电视服务中心</t>
  </si>
  <si>
    <t>07</t>
  </si>
  <si>
    <t xml:space="preserve">    绩效工资</t>
  </si>
  <si>
    <t xml:space="preserve">      失业保险</t>
  </si>
  <si>
    <t>幸福镇农业综合服务中心</t>
  </si>
  <si>
    <t>幸福镇畜医站</t>
  </si>
  <si>
    <t>幸福镇林业站</t>
  </si>
  <si>
    <t>幸福镇水管站</t>
  </si>
  <si>
    <t>幸福镇村镇规划建设服务中心</t>
  </si>
  <si>
    <t>幸福镇社会保障服务中心</t>
  </si>
  <si>
    <t>幸福镇产业发展服务中心</t>
  </si>
  <si>
    <t>2-4  部门政府性基金预算支出表</t>
  </si>
  <si>
    <t>科目名称</t>
  </si>
  <si>
    <t>本年政府性基金预算财政拨款支出</t>
  </si>
  <si>
    <t>2-5  部门财务收支预算总表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</si>
  <si>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</si>
  <si>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</si>
  <si>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</si>
  <si>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</si>
  <si>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</si>
  <si>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</si>
  <si>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</si>
  <si>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</si>
  <si>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</si>
  <si>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</si>
  <si>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</si>
  <si>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</si>
  <si>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</si>
  <si>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</si>
  <si>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</si>
  <si>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</si>
  <si>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</si>
  <si>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</si>
  <si>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</si>
  <si>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</si>
  <si>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</si>
  <si>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</si>
  <si>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</si>
  <si>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</si>
  <si>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</si>
  <si>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</si>
  <si>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</si>
  <si>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</si>
  <si>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</si>
  <si>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</si>
  <si>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</si>
  <si>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2-6  部门收入总表</t>
  </si>
  <si>
    <t>科目</t>
  </si>
  <si>
    <t>一般公共预
算拨款收入</t>
  </si>
  <si>
    <t>政府性基金
预算拨款收入</t>
  </si>
  <si>
    <t>国有资本经营预算拨款收入</t>
  </si>
  <si>
    <t>其他
收入</t>
  </si>
  <si>
    <t>合      计</t>
  </si>
  <si>
    <t>2-7   部门支出总表</t>
  </si>
  <si>
    <t>2-8  部门财政拨款支出明细表（按经济科目分类）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</si>
  <si>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</si>
  <si>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</si>
  <si>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</si>
  <si>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4</t>
  </si>
  <si>
    <t>5</t>
  </si>
  <si>
    <t>6</t>
  </si>
  <si>
    <t>7</t>
  </si>
  <si>
    <t>8</t>
  </si>
  <si>
    <t>9</t>
  </si>
  <si>
    <t>11</t>
  </si>
  <si>
    <t>14</t>
  </si>
  <si>
    <t>15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</si>
  <si>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</si>
  <si>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</si>
  <si>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</si>
  <si>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</si>
  <si>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</si>
  <si>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</si>
  <si>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</si>
  <si>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</si>
  <si>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</si>
  <si>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</si>
  <si>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</si>
  <si>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</si>
  <si>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</si>
  <si>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</si>
  <si>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</si>
  <si>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</si>
  <si>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</si>
  <si>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</si>
  <si>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</si>
  <si>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</si>
  <si>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</si>
  <si>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</si>
  <si>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</si>
  <si>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</si>
  <si>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</si>
  <si>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</si>
  <si>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</si>
  <si>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</si>
  <si>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</si>
  <si>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</si>
  <si>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</si>
  <si>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</si>
  <si>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</si>
  <si>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</si>
  <si>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</si>
  <si>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</si>
  <si>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</si>
  <si>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</si>
  <si>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</si>
  <si>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</si>
  <si>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</si>
  <si>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</si>
  <si>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</si>
  <si>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</si>
  <si>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</si>
  <si>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</si>
  <si>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</si>
  <si>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</si>
  <si>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</si>
  <si>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</si>
  <si>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</si>
  <si>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</si>
  <si>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</si>
  <si>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</si>
  <si>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</si>
  <si>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</si>
  <si>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</si>
  <si>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</si>
  <si>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</si>
  <si>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</si>
  <si>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</si>
  <si>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</si>
  <si>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</si>
  <si>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</si>
  <si>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</si>
  <si>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</si>
  <si>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</si>
  <si>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</si>
  <si>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</si>
  <si>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</si>
  <si>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</si>
  <si>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</si>
  <si>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</si>
  <si>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</si>
  <si>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</si>
  <si>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</si>
  <si>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</si>
  <si>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</si>
  <si>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</si>
  <si>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</si>
  <si>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</si>
  <si>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</si>
  <si>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</si>
  <si>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</si>
  <si>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</si>
  <si>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</si>
  <si>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</si>
  <si>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</si>
  <si>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</si>
  <si>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</si>
  <si>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</si>
  <si>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</si>
  <si>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</si>
  <si>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</si>
  <si>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</si>
  <si>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</si>
  <si>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</si>
  <si>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</si>
  <si>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</si>
  <si>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</si>
  <si>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</si>
  <si>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</si>
  <si>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</si>
  <si>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</si>
  <si>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</si>
  <si>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</si>
  <si>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</si>
  <si>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</si>
  <si>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</si>
  <si>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</si>
  <si>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</si>
  <si>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</si>
  <si>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</si>
  <si>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</si>
  <si>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</si>
  <si>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</si>
  <si>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</si>
  <si>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</si>
  <si>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</si>
  <si>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</si>
  <si>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</si>
  <si>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</si>
  <si>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</si>
  <si>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</si>
  <si>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</si>
  <si>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</si>
  <si>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</si>
  <si>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</si>
  <si>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</si>
  <si>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</si>
  <si>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</si>
  <si>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</si>
  <si>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</si>
  <si>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</si>
  <si>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</si>
  <si>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</si>
  <si>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</si>
  <si>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</si>
  <si>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</si>
  <si>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</si>
  <si>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</si>
  <si>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</si>
  <si>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</si>
  <si>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</si>
  <si>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</si>
  <si>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</si>
  <si>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</si>
  <si>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</si>
  <si>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</si>
  <si>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</si>
  <si>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</si>
  <si>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</si>
  <si>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</si>
  <si>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</si>
  <si>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</si>
  <si>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</si>
  <si>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</si>
  <si>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</si>
  <si>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</si>
  <si>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</si>
  <si>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</si>
  <si>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</si>
  <si>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</si>
  <si>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</si>
  <si>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</si>
  <si>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</si>
  <si>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</si>
  <si>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</si>
  <si>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</si>
  <si>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</si>
  <si>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</si>
  <si>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</si>
  <si>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</si>
  <si>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</si>
  <si>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</si>
  <si>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</si>
  <si>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</si>
  <si>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</si>
  <si>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</si>
  <si>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</si>
  <si>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</si>
  <si>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</si>
  <si>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</si>
  <si>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</si>
  <si>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2-9  部门“三公”经费预算财政拨款情况表</t>
  </si>
  <si>
    <t>部门：云县幸福镇人民政府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</si>
  <si>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</si>
  <si>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</si>
  <si>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</si>
  <si>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</si>
  <si>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</si>
  <si>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</si>
  <si>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</si>
  <si>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</si>
  <si>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</si>
  <si>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</si>
  <si>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</si>
  <si>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</si>
  <si>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2-10  项目支出绩效目标表（省本级）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</si>
  <si>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</si>
  <si>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</si>
  <si>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</si>
  <si>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</si>
  <si>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</si>
  <si>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</si>
  <si>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</si>
  <si>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</si>
  <si>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</si>
  <si>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</si>
  <si>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</si>
  <si>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2-11  省对下转移支付绩效目标表</t>
  </si>
  <si>
    <t>省对下二级项目1</t>
  </si>
  <si>
    <t>省对下二级项目2</t>
  </si>
  <si>
    <t>2-12  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</si>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</sst>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m/dd"/>
    <numFmt numFmtId="177" formatCode="#,##0.00_ ;[Red]\-#,##0.00\ "/>
    <numFmt numFmtId="178" formatCode="[$-010804]#,##0.00;\-#,##0.00;\ "/>
    <numFmt numFmtId="179" formatCode="0.00_);\(0.00\)"/>
    <numFmt numFmtId="180" formatCode="#,##0.00_ "/>
  </numFmts>
  <fonts count="4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黑体"/>
      <charset val="134"/>
    </font>
    <font>
      <sz val="8"/>
      <color indexed="8"/>
      <name val="黑体"/>
      <charset val="134"/>
    </font>
    <font>
      <sz val="10"/>
      <color theme="1"/>
      <name val="宋体"/>
      <charset val="134"/>
      <scheme val="minor"/>
    </font>
    <font>
      <sz val="22"/>
      <name val="方正小标宋简体"/>
      <charset val="134"/>
    </font>
    <font>
      <sz val="20"/>
      <name val="方正小标宋简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1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21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2" fillId="17" borderId="28" applyNumberFormat="0" applyAlignment="0" applyProtection="0">
      <alignment vertical="center"/>
    </xf>
    <xf numFmtId="0" fontId="33" fillId="17" borderId="22" applyNumberFormat="0" applyAlignment="0" applyProtection="0">
      <alignment vertical="center"/>
    </xf>
    <xf numFmtId="0" fontId="35" fillId="19" borderId="23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0" borderId="0"/>
    <xf numFmtId="0" fontId="10" fillId="0" borderId="0">
      <alignment vertical="center"/>
    </xf>
    <xf numFmtId="0" fontId="1" fillId="0" borderId="0"/>
  </cellStyleXfs>
  <cellXfs count="194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/>
    <xf numFmtId="0" fontId="7" fillId="0" borderId="1" xfId="52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vertical="center" wrapText="1"/>
    </xf>
    <xf numFmtId="0" fontId="7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9" fontId="7" fillId="0" borderId="1" xfId="0" applyNumberFormat="1" applyFont="1" applyFill="1" applyBorder="1" applyAlignment="1">
      <alignment vertical="center"/>
    </xf>
    <xf numFmtId="10" fontId="7" fillId="0" borderId="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/>
    </xf>
    <xf numFmtId="49" fontId="5" fillId="0" borderId="1" xfId="51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 applyProtection="1">
      <alignment vertical="center" wrapText="1" readingOrder="1"/>
      <protection locked="0"/>
    </xf>
    <xf numFmtId="49" fontId="1" fillId="0" borderId="1" xfId="51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 applyProtection="1">
      <alignment vertical="center" wrapText="1" readingOrder="1"/>
      <protection locked="0"/>
    </xf>
    <xf numFmtId="179" fontId="1" fillId="0" borderId="1" xfId="0" applyNumberFormat="1" applyFont="1" applyFill="1" applyBorder="1" applyAlignment="1"/>
    <xf numFmtId="178" fontId="11" fillId="0" borderId="15" xfId="0" applyNumberFormat="1" applyFont="1" applyFill="1" applyBorder="1" applyAlignment="1" applyProtection="1">
      <alignment vertical="center" wrapText="1" readingOrder="1"/>
      <protection locked="0"/>
    </xf>
    <xf numFmtId="0" fontId="6" fillId="0" borderId="1" xfId="0" applyFont="1" applyFill="1" applyBorder="1" applyAlignment="1"/>
    <xf numFmtId="0" fontId="11" fillId="0" borderId="15" xfId="0" applyNumberFormat="1" applyFont="1" applyFill="1" applyBorder="1" applyAlignment="1" applyProtection="1">
      <alignment vertical="center" wrapText="1" readingOrder="1"/>
      <protection locked="0"/>
    </xf>
    <xf numFmtId="49" fontId="1" fillId="0" borderId="1" xfId="51" applyNumberFormat="1" applyFont="1" applyFill="1" applyBorder="1" applyAlignment="1">
      <alignment vertical="center" wrapText="1"/>
    </xf>
    <xf numFmtId="49" fontId="5" fillId="0" borderId="1" xfId="51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79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wrapText="1"/>
    </xf>
    <xf numFmtId="178" fontId="13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1" fillId="2" borderId="16" xfId="0" applyNumberFormat="1" applyFont="1" applyFill="1" applyBorder="1" applyAlignment="1" applyProtection="1">
      <alignment horizontal="left" vertical="center" wrapText="1" readingOrder="1"/>
      <protection locked="0"/>
    </xf>
    <xf numFmtId="178" fontId="11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178" fontId="11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78" fontId="11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1" fillId="2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0" xfId="0" applyFont="1"/>
    <xf numFmtId="0" fontId="0" fillId="0" borderId="0" xfId="0" applyFill="1"/>
    <xf numFmtId="0" fontId="16" fillId="0" borderId="0" xfId="0" applyFont="1"/>
    <xf numFmtId="0" fontId="1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" xfId="0" applyFont="1" applyFill="1" applyBorder="1" applyAlignment="1">
      <alignment vertical="center"/>
    </xf>
    <xf numFmtId="0" fontId="2" fillId="2" borderId="16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2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" xfId="0" applyFont="1" applyBorder="1" applyAlignment="1">
      <alignment vertical="center"/>
    </xf>
    <xf numFmtId="0" fontId="16" fillId="0" borderId="1" xfId="0" applyFont="1" applyBorder="1"/>
    <xf numFmtId="0" fontId="2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1" xfId="0" applyBorder="1"/>
    <xf numFmtId="0" fontId="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2" borderId="0" xfId="0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18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80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177" fontId="12" fillId="0" borderId="15" xfId="0" applyNumberFormat="1" applyFont="1" applyFill="1" applyBorder="1" applyAlignment="1" applyProtection="1">
      <alignment horizontal="right" vertical="center"/>
    </xf>
    <xf numFmtId="177" fontId="12" fillId="0" borderId="1" xfId="0" applyNumberFormat="1" applyFont="1" applyFill="1" applyBorder="1" applyAlignment="1" applyProtection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" xfId="0" applyFont="1" applyBorder="1"/>
    <xf numFmtId="0" fontId="0" fillId="0" borderId="0" xfId="0" applyAlignment="1">
      <alignment wrapText="1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20" fillId="0" borderId="17" xfId="5" applyFont="1" applyFill="1" applyBorder="1" applyAlignment="1">
      <alignment horizontal="center" vertical="center" wrapText="1"/>
    </xf>
    <xf numFmtId="0" fontId="20" fillId="0" borderId="10" xfId="5" applyFont="1" applyFill="1" applyBorder="1" applyAlignment="1">
      <alignment horizontal="center" vertical="center" wrapText="1"/>
    </xf>
    <xf numFmtId="0" fontId="20" fillId="0" borderId="18" xfId="5" applyFont="1" applyFill="1" applyBorder="1" applyAlignment="1">
      <alignment horizontal="center" vertical="center" wrapText="1"/>
    </xf>
    <xf numFmtId="0" fontId="20" fillId="0" borderId="19" xfId="5" applyFont="1" applyFill="1" applyBorder="1" applyAlignment="1">
      <alignment horizontal="center" vertical="center" wrapText="1"/>
    </xf>
    <xf numFmtId="0" fontId="20" fillId="0" borderId="20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20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20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0" fillId="0" borderId="1" xfId="5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 wrapText="1"/>
    </xf>
    <xf numFmtId="0" fontId="20" fillId="0" borderId="7" xfId="5" applyFont="1" applyFill="1" applyBorder="1" applyAlignment="1">
      <alignment horizontal="left" vertical="center" wrapText="1"/>
    </xf>
    <xf numFmtId="0" fontId="20" fillId="0" borderId="13" xfId="5" applyFont="1" applyFill="1" applyBorder="1" applyAlignment="1">
      <alignment horizontal="left" vertical="center" wrapText="1"/>
    </xf>
    <xf numFmtId="0" fontId="20" fillId="0" borderId="14" xfId="5" applyFont="1" applyFill="1" applyBorder="1" applyAlignment="1">
      <alignment horizontal="left" vertical="center" wrapText="1"/>
    </xf>
    <xf numFmtId="179" fontId="10" fillId="0" borderId="1" xfId="5" applyNumberFormat="1" applyFont="1" applyFill="1" applyBorder="1" applyAlignment="1">
      <alignment horizontal="center" vertical="center" wrapText="1"/>
    </xf>
    <xf numFmtId="0" fontId="21" fillId="0" borderId="7" xfId="5" applyFont="1" applyFill="1" applyBorder="1" applyAlignment="1">
      <alignment horizontal="left" vertical="center"/>
    </xf>
    <xf numFmtId="0" fontId="21" fillId="0" borderId="14" xfId="5" applyFont="1" applyFill="1" applyBorder="1" applyAlignment="1">
      <alignment horizontal="left" vertical="center"/>
    </xf>
    <xf numFmtId="0" fontId="6" fillId="0" borderId="1" xfId="5" applyFont="1" applyFill="1" applyBorder="1" applyAlignment="1">
      <alignment vertical="center" wrapText="1"/>
    </xf>
    <xf numFmtId="179" fontId="10" fillId="0" borderId="1" xfId="5" applyNumberFormat="1" applyFill="1" applyBorder="1" applyAlignment="1">
      <alignment horizontal="center" vertical="center"/>
    </xf>
    <xf numFmtId="0" fontId="10" fillId="0" borderId="1" xfId="5" applyFill="1" applyBorder="1" applyAlignment="1"/>
    <xf numFmtId="0" fontId="6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left" vertical="center"/>
    </xf>
    <xf numFmtId="0" fontId="21" fillId="0" borderId="1" xfId="5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Font="1" applyBorder="1" applyAlignment="1">
      <alignment wrapText="1"/>
    </xf>
    <xf numFmtId="179" fontId="0" fillId="0" borderId="1" xfId="0" applyNumberForma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" fillId="0" borderId="0" xfId="5" applyFont="1" applyFill="1" applyAlignment="1">
      <alignment horizontal="right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0" fillId="0" borderId="14" xfId="5" applyFill="1" applyBorder="1"/>
    <xf numFmtId="0" fontId="0" fillId="0" borderId="14" xfId="0" applyBorder="1"/>
    <xf numFmtId="0" fontId="22" fillId="0" borderId="7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179" fontId="0" fillId="0" borderId="0" xfId="0" applyNumberFormat="1"/>
    <xf numFmtId="179" fontId="2" fillId="0" borderId="0" xfId="0" applyNumberFormat="1" applyFont="1" applyAlignment="1">
      <alignment horizontal="left" vertical="center"/>
    </xf>
    <xf numFmtId="179" fontId="3" fillId="2" borderId="0" xfId="0" applyNumberFormat="1" applyFont="1" applyFill="1" applyAlignment="1">
      <alignment horizontal="center" vertical="center" wrapText="1"/>
    </xf>
    <xf numFmtId="179" fontId="7" fillId="0" borderId="12" xfId="0" applyNumberFormat="1" applyFont="1" applyBorder="1" applyAlignment="1">
      <alignment horizontal="right" vertical="center"/>
    </xf>
    <xf numFmtId="179" fontId="7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/>
    <xf numFmtId="0" fontId="2" fillId="0" borderId="1" xfId="0" applyFont="1" applyBorder="1"/>
    <xf numFmtId="0" fontId="2" fillId="0" borderId="5" xfId="0" applyFont="1" applyBorder="1"/>
    <xf numFmtId="179" fontId="2" fillId="0" borderId="5" xfId="0" applyNumberFormat="1" applyFont="1" applyBorder="1"/>
    <xf numFmtId="179" fontId="16" fillId="0" borderId="1" xfId="0" applyNumberFormat="1" applyFont="1" applyBorder="1"/>
    <xf numFmtId="0" fontId="2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180" fontId="2" fillId="0" borderId="1" xfId="53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vertical="center"/>
    </xf>
    <xf numFmtId="18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80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right" vertical="center"/>
    </xf>
    <xf numFmtId="177" fontId="12" fillId="0" borderId="15" xfId="53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177" fontId="12" fillId="0" borderId="0" xfId="0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3"/>
  <sheetViews>
    <sheetView showGridLines="0" workbookViewId="0">
      <selection activeCell="A2" sqref="A2:D2"/>
    </sheetView>
  </sheetViews>
  <sheetFormatPr defaultColWidth="8" defaultRowHeight="14.25" customHeight="1" outlineLevelCol="3"/>
  <cols>
    <col min="1" max="1" width="40.875" style="31" customWidth="1"/>
    <col min="2" max="2" width="34" style="31" customWidth="1"/>
    <col min="3" max="3" width="42.5" style="31" customWidth="1"/>
    <col min="4" max="4" width="31.875" style="31" customWidth="1"/>
    <col min="5" max="16384" width="8" style="31"/>
  </cols>
  <sheetData>
    <row r="1" ht="13.5" spans="1:3">
      <c r="A1" s="182"/>
      <c r="B1" s="182"/>
      <c r="C1" s="182"/>
    </row>
    <row r="2" ht="33" customHeight="1" spans="1:4">
      <c r="A2" s="3" t="s">
        <v>0</v>
      </c>
      <c r="B2" s="3"/>
      <c r="C2" s="3"/>
      <c r="D2" s="3"/>
    </row>
    <row r="3" ht="13.5" spans="1:4">
      <c r="A3" s="4" t="s">
        <v>1</v>
      </c>
      <c r="B3" s="114"/>
      <c r="C3" s="114"/>
      <c r="D3" s="27" t="s">
        <v>2</v>
      </c>
    </row>
    <row r="4" ht="19.5" customHeight="1" spans="1:4">
      <c r="A4" s="8" t="s">
        <v>3</v>
      </c>
      <c r="B4" s="8"/>
      <c r="C4" s="8" t="s">
        <v>4</v>
      </c>
      <c r="D4" s="8"/>
    </row>
    <row r="5" ht="21.75" customHeight="1" spans="1:4">
      <c r="A5" s="8" t="s">
        <v>5</v>
      </c>
      <c r="B5" s="6" t="s">
        <v>6</v>
      </c>
      <c r="C5" s="8" t="s">
        <v>7</v>
      </c>
      <c r="D5" s="6" t="s">
        <v>8</v>
      </c>
    </row>
    <row r="6" ht="17.25" customHeight="1" spans="1:4">
      <c r="A6" s="8"/>
      <c r="B6" s="6"/>
      <c r="C6" s="8"/>
      <c r="D6" s="6"/>
    </row>
    <row r="7" ht="13.5" spans="1:4">
      <c r="A7" s="183" t="s">
        <v>9</v>
      </c>
      <c r="B7" s="184">
        <v>1526.321958</v>
      </c>
      <c r="C7" s="185" t="s">
        <v>10</v>
      </c>
      <c r="D7" s="186">
        <v>514.737805</v>
      </c>
    </row>
    <row r="8" ht="13.5" spans="1:4">
      <c r="A8" s="183" t="s">
        <v>11</v>
      </c>
      <c r="B8" s="184"/>
      <c r="C8" s="187" t="s">
        <v>12</v>
      </c>
      <c r="D8" s="186"/>
    </row>
    <row r="9" ht="13.5" spans="1:4">
      <c r="A9" s="183" t="s">
        <v>13</v>
      </c>
      <c r="B9" s="184"/>
      <c r="C9" s="187" t="s">
        <v>14</v>
      </c>
      <c r="D9" s="186"/>
    </row>
    <row r="10" ht="13.5" spans="1:4">
      <c r="A10" s="183" t="s">
        <v>15</v>
      </c>
      <c r="B10" s="184"/>
      <c r="C10" s="187" t="s">
        <v>16</v>
      </c>
      <c r="D10" s="186"/>
    </row>
    <row r="11" ht="13.5" spans="1:4">
      <c r="A11" s="183" t="s">
        <v>17</v>
      </c>
      <c r="B11" s="184"/>
      <c r="C11" s="187" t="s">
        <v>18</v>
      </c>
      <c r="D11" s="186"/>
    </row>
    <row r="12" ht="13.5" spans="1:4">
      <c r="A12" s="183" t="s">
        <v>19</v>
      </c>
      <c r="B12" s="184"/>
      <c r="C12" s="187" t="s">
        <v>20</v>
      </c>
      <c r="D12" s="186"/>
    </row>
    <row r="13" ht="13.5" spans="1:4">
      <c r="A13" s="183" t="s">
        <v>21</v>
      </c>
      <c r="B13" s="184"/>
      <c r="C13" s="187" t="s">
        <v>22</v>
      </c>
      <c r="D13" s="186">
        <v>15.029875</v>
      </c>
    </row>
    <row r="14" ht="13.5" spans="1:4">
      <c r="A14" s="183" t="s">
        <v>23</v>
      </c>
      <c r="B14" s="184"/>
      <c r="C14" s="187" t="s">
        <v>24</v>
      </c>
      <c r="D14" s="186">
        <v>31.109616</v>
      </c>
    </row>
    <row r="15" ht="13.5" spans="1:4">
      <c r="A15" s="183" t="s">
        <v>25</v>
      </c>
      <c r="B15" s="184"/>
      <c r="C15" s="187" t="s">
        <v>26</v>
      </c>
      <c r="D15" s="186">
        <v>186.194952</v>
      </c>
    </row>
    <row r="16" ht="13.5" spans="1:4">
      <c r="A16" s="183" t="s">
        <v>27</v>
      </c>
      <c r="B16" s="184"/>
      <c r="C16" s="187" t="s">
        <v>28</v>
      </c>
      <c r="D16" s="186">
        <v>59.5056</v>
      </c>
    </row>
    <row r="17" ht="13.5" spans="1:4">
      <c r="A17" s="183" t="s">
        <v>29</v>
      </c>
      <c r="B17" s="188"/>
      <c r="C17" s="187" t="s">
        <v>30</v>
      </c>
      <c r="D17" s="186"/>
    </row>
    <row r="18" ht="13.5" spans="1:4">
      <c r="A18" s="183"/>
      <c r="B18" s="189"/>
      <c r="C18" s="187" t="s">
        <v>31</v>
      </c>
      <c r="D18" s="186"/>
    </row>
    <row r="19" ht="13.5" spans="1:4">
      <c r="A19" s="183"/>
      <c r="B19" s="189"/>
      <c r="C19" s="187" t="s">
        <v>32</v>
      </c>
      <c r="D19" s="186">
        <v>646.332478</v>
      </c>
    </row>
    <row r="20" ht="13.5" spans="1:4">
      <c r="A20" s="183"/>
      <c r="B20" s="189"/>
      <c r="C20" s="187" t="s">
        <v>33</v>
      </c>
      <c r="D20" s="186"/>
    </row>
    <row r="21" ht="13.5" spans="1:4">
      <c r="A21" s="183"/>
      <c r="B21" s="189"/>
      <c r="C21" s="183" t="s">
        <v>34</v>
      </c>
      <c r="D21" s="186"/>
    </row>
    <row r="22" ht="13.5" spans="1:4">
      <c r="A22" s="183"/>
      <c r="B22" s="189"/>
      <c r="C22" s="183" t="s">
        <v>35</v>
      </c>
      <c r="D22" s="186"/>
    </row>
    <row r="23" ht="13.5" spans="1:4">
      <c r="A23" s="183"/>
      <c r="B23" s="189"/>
      <c r="C23" s="183" t="s">
        <v>36</v>
      </c>
      <c r="D23" s="186"/>
    </row>
    <row r="24" ht="13.5" spans="1:4">
      <c r="A24" s="183"/>
      <c r="B24" s="189"/>
      <c r="C24" s="183" t="s">
        <v>37</v>
      </c>
      <c r="D24" s="186"/>
    </row>
    <row r="25" ht="13.5" spans="1:4">
      <c r="A25" s="185"/>
      <c r="B25" s="189"/>
      <c r="C25" s="183" t="s">
        <v>38</v>
      </c>
      <c r="D25" s="186"/>
    </row>
    <row r="26" ht="13.5" spans="1:4">
      <c r="A26" s="187"/>
      <c r="B26" s="189"/>
      <c r="C26" s="183" t="s">
        <v>39</v>
      </c>
      <c r="D26" s="186">
        <v>73.411632</v>
      </c>
    </row>
    <row r="27" ht="13.5" spans="1:4">
      <c r="A27" s="185"/>
      <c r="B27" s="189"/>
      <c r="C27" s="183" t="s">
        <v>40</v>
      </c>
      <c r="D27" s="186"/>
    </row>
    <row r="28" ht="13.5" spans="1:4">
      <c r="A28" s="187"/>
      <c r="B28" s="189"/>
      <c r="C28" s="183" t="s">
        <v>41</v>
      </c>
      <c r="D28" s="186"/>
    </row>
    <row r="29" ht="13.5" spans="1:4">
      <c r="A29" s="187"/>
      <c r="C29" s="183" t="s">
        <v>42</v>
      </c>
      <c r="D29" s="186"/>
    </row>
    <row r="30" ht="13.5" spans="1:4">
      <c r="A30" s="187"/>
      <c r="B30" s="190"/>
      <c r="C30" s="183" t="s">
        <v>43</v>
      </c>
      <c r="D30" s="186"/>
    </row>
    <row r="31" customHeight="1" spans="1:4">
      <c r="A31" s="72" t="s">
        <v>44</v>
      </c>
      <c r="B31" s="191">
        <f>SUM(B7:B28)</f>
        <v>1526.321958</v>
      </c>
      <c r="C31" s="72" t="s">
        <v>45</v>
      </c>
      <c r="D31" s="123">
        <f>SUM(D7:D30)</f>
        <v>1526.321958</v>
      </c>
    </row>
    <row r="32" customHeight="1" spans="1:4">
      <c r="A32" s="192"/>
      <c r="B32" s="193"/>
      <c r="C32" s="192"/>
      <c r="D32" s="193"/>
    </row>
    <row r="33" ht="54.75" customHeight="1" spans="1:4">
      <c r="A33" s="21"/>
      <c r="B33" s="21"/>
      <c r="C33" s="21"/>
      <c r="D33" s="21"/>
    </row>
  </sheetData>
  <mergeCells count="8">
    <mergeCell ref="A2:D2"/>
    <mergeCell ref="A4:B4"/>
    <mergeCell ref="C4:D4"/>
    <mergeCell ref="A33:D33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E27" sqref="E27"/>
    </sheetView>
  </sheetViews>
  <sheetFormatPr defaultColWidth="8" defaultRowHeight="12" outlineLevelRow="7" outlineLevelCol="7"/>
  <cols>
    <col min="1" max="1" width="11.375" style="31" customWidth="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ht="20.25" spans="1:8">
      <c r="A2" s="3" t="s">
        <v>481</v>
      </c>
      <c r="B2" s="3"/>
      <c r="C2" s="3"/>
      <c r="D2" s="3"/>
      <c r="E2" s="3"/>
      <c r="F2" s="3"/>
      <c r="G2" s="3"/>
      <c r="H2" s="3"/>
    </row>
    <row r="3" ht="13.5" spans="1:2">
      <c r="A3" s="4" t="s">
        <v>1</v>
      </c>
      <c r="B3" s="4"/>
    </row>
    <row r="4" ht="44.25" customHeight="1" spans="1:8">
      <c r="A4" s="34" t="s">
        <v>482</v>
      </c>
      <c r="B4" s="34" t="s">
        <v>483</v>
      </c>
      <c r="C4" s="34" t="s">
        <v>484</v>
      </c>
      <c r="D4" s="34" t="s">
        <v>485</v>
      </c>
      <c r="E4" s="34" t="s">
        <v>486</v>
      </c>
      <c r="F4" s="34" t="s">
        <v>487</v>
      </c>
      <c r="G4" s="34" t="s">
        <v>488</v>
      </c>
      <c r="H4" s="34" t="s">
        <v>489</v>
      </c>
    </row>
    <row r="5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33" customHeight="1" spans="1:8">
      <c r="A6" s="35" t="s">
        <v>490</v>
      </c>
      <c r="B6" s="35"/>
      <c r="C6" s="35"/>
      <c r="D6" s="35"/>
      <c r="E6" s="34"/>
      <c r="F6" s="34"/>
      <c r="G6" s="34"/>
      <c r="H6" s="34"/>
    </row>
    <row r="7" ht="47" customHeight="1" spans="1:8">
      <c r="A7" s="36" t="s">
        <v>491</v>
      </c>
      <c r="B7" s="36"/>
      <c r="C7" s="36"/>
      <c r="D7" s="36"/>
      <c r="E7" s="34"/>
      <c r="F7" s="34"/>
      <c r="G7" s="34"/>
      <c r="H7" s="34"/>
    </row>
    <row r="8" ht="42" customHeight="1" spans="1:8">
      <c r="A8" s="36" t="s">
        <v>492</v>
      </c>
      <c r="B8" s="36"/>
      <c r="C8" s="36"/>
      <c r="D8" s="36"/>
      <c r="E8" s="34"/>
      <c r="F8" s="34"/>
      <c r="G8" s="34"/>
      <c r="H8" s="34"/>
    </row>
  </sheetData>
  <mergeCells count="2">
    <mergeCell ref="A2:H2"/>
    <mergeCell ref="A3:B3"/>
  </mergeCells>
  <pageMargins left="0.751388888888889" right="0.751388888888889" top="1" bottom="1" header="0.511805555555556" footer="0.511805555555556"/>
  <pageSetup paperSize="9" scale="85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E23" sqref="E23"/>
    </sheetView>
  </sheetViews>
  <sheetFormatPr defaultColWidth="8" defaultRowHeight="12" outlineLevelRow="7" outlineLevelCol="7"/>
  <cols>
    <col min="1" max="1" width="11.125" style="31" customWidth="1"/>
    <col min="2" max="2" width="23" style="31" customWidth="1"/>
    <col min="3" max="3" width="15.75" style="31" customWidth="1"/>
    <col min="4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ht="20.25" spans="1:8">
      <c r="A2" s="3" t="s">
        <v>493</v>
      </c>
      <c r="B2" s="3"/>
      <c r="C2" s="3"/>
      <c r="D2" s="3"/>
      <c r="E2" s="3"/>
      <c r="F2" s="3"/>
      <c r="G2" s="3"/>
      <c r="H2" s="3"/>
    </row>
    <row r="3" ht="13.5" spans="1:2">
      <c r="A3" s="4" t="s">
        <v>1</v>
      </c>
      <c r="B3" s="4"/>
    </row>
    <row r="4" ht="44.25" customHeight="1" spans="1:8">
      <c r="A4" s="34" t="s">
        <v>482</v>
      </c>
      <c r="B4" s="34" t="s">
        <v>483</v>
      </c>
      <c r="C4" s="34" t="s">
        <v>484</v>
      </c>
      <c r="D4" s="34" t="s">
        <v>485</v>
      </c>
      <c r="E4" s="34" t="s">
        <v>486</v>
      </c>
      <c r="F4" s="34" t="s">
        <v>487</v>
      </c>
      <c r="G4" s="34" t="s">
        <v>488</v>
      </c>
      <c r="H4" s="34" t="s">
        <v>489</v>
      </c>
    </row>
    <row r="5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33" customHeight="1" spans="1:8">
      <c r="A6" s="35" t="s">
        <v>490</v>
      </c>
      <c r="B6" s="35"/>
      <c r="C6" s="35"/>
      <c r="D6" s="35"/>
      <c r="E6" s="34"/>
      <c r="F6" s="34"/>
      <c r="G6" s="34"/>
      <c r="H6" s="34"/>
    </row>
    <row r="7" ht="42" customHeight="1" spans="1:8">
      <c r="A7" s="36" t="s">
        <v>494</v>
      </c>
      <c r="B7" s="36"/>
      <c r="C7" s="36"/>
      <c r="D7" s="36"/>
      <c r="E7" s="34"/>
      <c r="F7" s="34"/>
      <c r="G7" s="34"/>
      <c r="H7" s="34"/>
    </row>
    <row r="8" ht="43" customHeight="1" spans="1:8">
      <c r="A8" s="36" t="s">
        <v>495</v>
      </c>
      <c r="B8" s="36"/>
      <c r="C8" s="36"/>
      <c r="D8" s="36"/>
      <c r="E8" s="34"/>
      <c r="F8" s="34"/>
      <c r="G8" s="34"/>
      <c r="H8" s="34"/>
    </row>
  </sheetData>
  <mergeCells count="2">
    <mergeCell ref="A2:H2"/>
    <mergeCell ref="A3:B3"/>
  </mergeCells>
  <pageMargins left="0.751388888888889" right="0.751388888888889" top="1" bottom="1" header="0.511805555555556" footer="0.511805555555556"/>
  <pageSetup paperSize="9" scale="9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A8" sqref="A8:V18"/>
    </sheetView>
  </sheetViews>
  <sheetFormatPr defaultColWidth="8" defaultRowHeight="14.25" customHeight="1"/>
  <cols>
    <col min="1" max="2" width="8" style="1"/>
    <col min="3" max="3" width="5.25" style="1" customWidth="1"/>
    <col min="4" max="4" width="5.875" style="1" customWidth="1"/>
    <col min="5" max="5" width="8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ht="27.75" customHeight="1" spans="1:22">
      <c r="A2" s="3" t="s">
        <v>496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" customHeight="1" spans="1:22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47</v>
      </c>
    </row>
    <row r="4" ht="15.75" customHeight="1" spans="1:22">
      <c r="A4" s="6" t="s">
        <v>497</v>
      </c>
      <c r="B4" s="7" t="s">
        <v>498</v>
      </c>
      <c r="C4" s="7" t="s">
        <v>499</v>
      </c>
      <c r="D4" s="7" t="s">
        <v>500</v>
      </c>
      <c r="E4" s="7" t="s">
        <v>501</v>
      </c>
      <c r="F4" s="7" t="s">
        <v>502</v>
      </c>
      <c r="G4" s="6" t="s">
        <v>503</v>
      </c>
      <c r="H4" s="8" t="s">
        <v>153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7.25" customHeight="1" spans="1:22">
      <c r="A5" s="6"/>
      <c r="B5" s="9"/>
      <c r="C5" s="9"/>
      <c r="D5" s="9"/>
      <c r="E5" s="9"/>
      <c r="F5" s="9"/>
      <c r="G5" s="6"/>
      <c r="H5" s="10" t="s">
        <v>149</v>
      </c>
      <c r="I5" s="22" t="s">
        <v>159</v>
      </c>
      <c r="J5" s="23"/>
      <c r="K5" s="23"/>
      <c r="L5" s="23"/>
      <c r="M5" s="23"/>
      <c r="N5" s="23"/>
      <c r="O5" s="23"/>
      <c r="P5" s="24"/>
      <c r="Q5" s="25" t="s">
        <v>504</v>
      </c>
      <c r="R5" s="6" t="s">
        <v>505</v>
      </c>
      <c r="S5" s="28" t="s">
        <v>156</v>
      </c>
      <c r="T5" s="28"/>
      <c r="U5" s="28"/>
      <c r="V5" s="28"/>
    </row>
    <row r="6" ht="40.5" spans="1:22">
      <c r="A6" s="6"/>
      <c r="B6" s="11"/>
      <c r="C6" s="11"/>
      <c r="D6" s="11"/>
      <c r="E6" s="11"/>
      <c r="F6" s="11"/>
      <c r="G6" s="6"/>
      <c r="H6" s="12"/>
      <c r="I6" s="25" t="s">
        <v>52</v>
      </c>
      <c r="J6" s="25" t="s">
        <v>162</v>
      </c>
      <c r="K6" s="25" t="s">
        <v>163</v>
      </c>
      <c r="L6" s="25" t="s">
        <v>164</v>
      </c>
      <c r="M6" s="25" t="s">
        <v>165</v>
      </c>
      <c r="N6" s="6" t="s">
        <v>166</v>
      </c>
      <c r="O6" s="6" t="s">
        <v>167</v>
      </c>
      <c r="P6" s="6" t="s">
        <v>168</v>
      </c>
      <c r="Q6" s="29"/>
      <c r="R6" s="6"/>
      <c r="S6" s="30" t="s">
        <v>52</v>
      </c>
      <c r="T6" s="30" t="s">
        <v>169</v>
      </c>
      <c r="U6" s="30" t="s">
        <v>170</v>
      </c>
      <c r="V6" s="30" t="s">
        <v>171</v>
      </c>
    </row>
    <row r="7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ht="2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ht="25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ht="25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ht="25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ht="25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ht="25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ht="25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ht="25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ht="25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ht="25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ht="25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customHeight="1" spans="1:4">
      <c r="A20" s="21"/>
      <c r="B20" s="21"/>
      <c r="C20" s="21"/>
      <c r="D20" s="21"/>
    </row>
  </sheetData>
  <mergeCells count="16">
    <mergeCell ref="A2:V2"/>
    <mergeCell ref="A3:E3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opLeftCell="A31" workbookViewId="0">
      <selection activeCell="C43" sqref="C43"/>
    </sheetView>
  </sheetViews>
  <sheetFormatPr defaultColWidth="9" defaultRowHeight="13.5" outlineLevelCol="4"/>
  <cols>
    <col min="1" max="1" width="18.125" customWidth="1"/>
    <col min="2" max="2" width="38.625" customWidth="1"/>
    <col min="3" max="3" width="24.375" style="172" customWidth="1"/>
    <col min="4" max="4" width="26.125" style="172" customWidth="1"/>
    <col min="5" max="5" width="24.625" customWidth="1"/>
  </cols>
  <sheetData>
    <row r="1" ht="20.1" customHeight="1" spans="1:5">
      <c r="A1" s="79"/>
      <c r="B1" s="79"/>
      <c r="C1" s="173"/>
      <c r="D1" s="173"/>
      <c r="E1" s="79"/>
    </row>
    <row r="2" ht="35" customHeight="1" spans="1:5">
      <c r="A2" s="3" t="s">
        <v>46</v>
      </c>
      <c r="B2" s="3"/>
      <c r="C2" s="174"/>
      <c r="D2" s="174"/>
      <c r="E2" s="3"/>
    </row>
    <row r="3" ht="14.25" spans="1:5">
      <c r="A3" s="124" t="s">
        <v>47</v>
      </c>
      <c r="B3" s="124"/>
      <c r="C3" s="175"/>
      <c r="D3" s="175"/>
      <c r="E3" s="124"/>
    </row>
    <row r="4" ht="28" customHeight="1" spans="1:5">
      <c r="A4" s="95" t="s">
        <v>48</v>
      </c>
      <c r="B4" s="95"/>
      <c r="C4" s="176" t="s">
        <v>6</v>
      </c>
      <c r="D4" s="176"/>
      <c r="E4" s="95"/>
    </row>
    <row r="5" ht="20.1" customHeight="1" spans="1:5">
      <c r="A5" s="95" t="s">
        <v>49</v>
      </c>
      <c r="B5" s="95" t="s">
        <v>50</v>
      </c>
      <c r="C5" s="176" t="s">
        <v>51</v>
      </c>
      <c r="D5" s="176"/>
      <c r="E5" s="95"/>
    </row>
    <row r="6" ht="18" customHeight="1" spans="1:5">
      <c r="A6" s="95"/>
      <c r="B6" s="95"/>
      <c r="C6" s="176" t="s">
        <v>52</v>
      </c>
      <c r="D6" s="176" t="s">
        <v>53</v>
      </c>
      <c r="E6" s="95" t="s">
        <v>54</v>
      </c>
    </row>
    <row r="7" spans="1:5">
      <c r="A7" s="82" t="s">
        <v>55</v>
      </c>
      <c r="B7" s="82" t="s">
        <v>55</v>
      </c>
      <c r="C7" s="177" t="s">
        <v>56</v>
      </c>
      <c r="D7" s="177" t="s">
        <v>57</v>
      </c>
      <c r="E7" s="178" t="s">
        <v>58</v>
      </c>
    </row>
    <row r="8" spans="1:5">
      <c r="A8" s="82" t="s">
        <v>59</v>
      </c>
      <c r="B8" s="82" t="s">
        <v>60</v>
      </c>
      <c r="C8" s="177">
        <v>514.737805</v>
      </c>
      <c r="D8" s="177">
        <v>514.737805</v>
      </c>
      <c r="E8" s="178">
        <v>0</v>
      </c>
    </row>
    <row r="9" spans="1:5">
      <c r="A9" s="82" t="s">
        <v>61</v>
      </c>
      <c r="B9" s="82" t="s">
        <v>62</v>
      </c>
      <c r="C9" s="177">
        <v>20.999677</v>
      </c>
      <c r="D9" s="177">
        <v>20.999677</v>
      </c>
      <c r="E9" s="178">
        <v>0</v>
      </c>
    </row>
    <row r="10" spans="1:5">
      <c r="A10" s="82" t="s">
        <v>63</v>
      </c>
      <c r="B10" s="82" t="s">
        <v>64</v>
      </c>
      <c r="C10" s="177">
        <v>14.199677</v>
      </c>
      <c r="D10" s="177">
        <v>14.199677</v>
      </c>
      <c r="E10" s="178">
        <v>0</v>
      </c>
    </row>
    <row r="11" spans="1:5">
      <c r="A11" s="82" t="s">
        <v>65</v>
      </c>
      <c r="B11" s="82" t="s">
        <v>66</v>
      </c>
      <c r="C11" s="177">
        <v>6.8</v>
      </c>
      <c r="D11" s="177">
        <v>6.8</v>
      </c>
      <c r="E11" s="178">
        <v>0</v>
      </c>
    </row>
    <row r="12" spans="1:5">
      <c r="A12" s="82" t="s">
        <v>67</v>
      </c>
      <c r="B12" s="82" t="s">
        <v>68</v>
      </c>
      <c r="C12" s="177">
        <v>451.769677</v>
      </c>
      <c r="D12" s="177">
        <v>451.769677</v>
      </c>
      <c r="E12" s="178">
        <v>0</v>
      </c>
    </row>
    <row r="13" spans="1:5">
      <c r="A13" s="82" t="s">
        <v>69</v>
      </c>
      <c r="B13" s="82" t="s">
        <v>64</v>
      </c>
      <c r="C13" s="177">
        <v>451.769677</v>
      </c>
      <c r="D13" s="177">
        <v>451.769677</v>
      </c>
      <c r="E13" s="178">
        <v>0</v>
      </c>
    </row>
    <row r="14" spans="1:5">
      <c r="A14" s="82" t="s">
        <v>70</v>
      </c>
      <c r="B14" s="82" t="s">
        <v>71</v>
      </c>
      <c r="C14" s="177">
        <v>14.106162</v>
      </c>
      <c r="D14" s="177">
        <v>14.106162</v>
      </c>
      <c r="E14" s="178">
        <v>0</v>
      </c>
    </row>
    <row r="15" spans="1:5">
      <c r="A15" s="82" t="s">
        <v>72</v>
      </c>
      <c r="B15" s="82" t="s">
        <v>64</v>
      </c>
      <c r="C15" s="177">
        <v>14.106162</v>
      </c>
      <c r="D15" s="177">
        <v>14.106162</v>
      </c>
      <c r="E15" s="178">
        <v>0</v>
      </c>
    </row>
    <row r="16" spans="1:5">
      <c r="A16" s="82" t="s">
        <v>73</v>
      </c>
      <c r="B16" s="82" t="s">
        <v>74</v>
      </c>
      <c r="C16" s="177">
        <v>12.430003</v>
      </c>
      <c r="D16" s="177">
        <v>12.430003</v>
      </c>
      <c r="E16" s="178">
        <v>0</v>
      </c>
    </row>
    <row r="17" spans="1:5">
      <c r="A17" s="82" t="s">
        <v>75</v>
      </c>
      <c r="B17" s="82" t="s">
        <v>64</v>
      </c>
      <c r="C17" s="177">
        <v>12.430003</v>
      </c>
      <c r="D17" s="177">
        <v>12.430003</v>
      </c>
      <c r="E17" s="178">
        <v>0</v>
      </c>
    </row>
    <row r="18" spans="1:5">
      <c r="A18" s="82" t="s">
        <v>76</v>
      </c>
      <c r="B18" s="82" t="s">
        <v>77</v>
      </c>
      <c r="C18" s="177">
        <v>15.432286</v>
      </c>
      <c r="D18" s="177">
        <v>15.432286</v>
      </c>
      <c r="E18" s="178">
        <v>0</v>
      </c>
    </row>
    <row r="19" spans="1:5">
      <c r="A19" s="82" t="s">
        <v>78</v>
      </c>
      <c r="B19" s="82" t="s">
        <v>64</v>
      </c>
      <c r="C19" s="177">
        <v>15.432286</v>
      </c>
      <c r="D19" s="177">
        <v>15.432286</v>
      </c>
      <c r="E19" s="178">
        <v>0</v>
      </c>
    </row>
    <row r="20" spans="1:5">
      <c r="A20" s="82" t="s">
        <v>79</v>
      </c>
      <c r="B20" s="82" t="s">
        <v>80</v>
      </c>
      <c r="C20" s="177">
        <v>15.029875</v>
      </c>
      <c r="D20" s="177">
        <v>15.029875</v>
      </c>
      <c r="E20" s="178">
        <v>0</v>
      </c>
    </row>
    <row r="21" spans="1:5">
      <c r="A21" s="82" t="s">
        <v>81</v>
      </c>
      <c r="B21" s="82" t="s">
        <v>82</v>
      </c>
      <c r="C21" s="177">
        <v>15.029875</v>
      </c>
      <c r="D21" s="177">
        <v>15.029875</v>
      </c>
      <c r="E21" s="178">
        <v>0</v>
      </c>
    </row>
    <row r="22" spans="1:5">
      <c r="A22" s="82" t="s">
        <v>83</v>
      </c>
      <c r="B22" s="82" t="s">
        <v>64</v>
      </c>
      <c r="C22" s="177">
        <v>15.029875</v>
      </c>
      <c r="D22" s="177">
        <v>15.029875</v>
      </c>
      <c r="E22" s="178">
        <v>0</v>
      </c>
    </row>
    <row r="23" spans="1:5">
      <c r="A23" s="82" t="s">
        <v>84</v>
      </c>
      <c r="B23" s="82" t="s">
        <v>85</v>
      </c>
      <c r="C23" s="177">
        <v>31.109616</v>
      </c>
      <c r="D23" s="177">
        <v>31.109616</v>
      </c>
      <c r="E23" s="178">
        <v>0</v>
      </c>
    </row>
    <row r="24" spans="1:5">
      <c r="A24" s="82" t="s">
        <v>86</v>
      </c>
      <c r="B24" s="82" t="s">
        <v>87</v>
      </c>
      <c r="C24" s="177">
        <v>31.109616</v>
      </c>
      <c r="D24" s="177">
        <v>31.109616</v>
      </c>
      <c r="E24" s="178">
        <v>0</v>
      </c>
    </row>
    <row r="25" spans="1:5">
      <c r="A25" s="82" t="s">
        <v>88</v>
      </c>
      <c r="B25" s="82" t="s">
        <v>89</v>
      </c>
      <c r="C25" s="177">
        <v>31.109616</v>
      </c>
      <c r="D25" s="177">
        <v>31.109616</v>
      </c>
      <c r="E25" s="178">
        <v>0</v>
      </c>
    </row>
    <row r="26" spans="1:5">
      <c r="A26" s="82" t="s">
        <v>90</v>
      </c>
      <c r="B26" s="82" t="s">
        <v>91</v>
      </c>
      <c r="C26" s="177">
        <v>186.194952</v>
      </c>
      <c r="D26" s="177">
        <v>186.194952</v>
      </c>
      <c r="E26" s="178">
        <v>0</v>
      </c>
    </row>
    <row r="27" spans="1:5">
      <c r="A27" s="82" t="s">
        <v>92</v>
      </c>
      <c r="B27" s="82" t="s">
        <v>93</v>
      </c>
      <c r="C27" s="177">
        <v>4.212</v>
      </c>
      <c r="D27" s="177">
        <v>4.212</v>
      </c>
      <c r="E27" s="178">
        <v>0</v>
      </c>
    </row>
    <row r="28" spans="1:5">
      <c r="A28" s="82" t="s">
        <v>94</v>
      </c>
      <c r="B28" s="82" t="s">
        <v>64</v>
      </c>
      <c r="C28" s="177">
        <v>4.212</v>
      </c>
      <c r="D28" s="177">
        <v>4.212</v>
      </c>
      <c r="E28" s="178">
        <v>0</v>
      </c>
    </row>
    <row r="29" spans="1:5">
      <c r="A29" s="82" t="s">
        <v>95</v>
      </c>
      <c r="B29" s="82" t="s">
        <v>96</v>
      </c>
      <c r="C29" s="177">
        <v>179.48664</v>
      </c>
      <c r="D29" s="177">
        <v>179.48664</v>
      </c>
      <c r="E29" s="178">
        <v>0</v>
      </c>
    </row>
    <row r="30" spans="1:5">
      <c r="A30" s="82" t="s">
        <v>97</v>
      </c>
      <c r="B30" s="82" t="s">
        <v>98</v>
      </c>
      <c r="C30" s="177">
        <v>21.20736</v>
      </c>
      <c r="D30" s="177">
        <v>21.20736</v>
      </c>
      <c r="E30" s="178">
        <v>0</v>
      </c>
    </row>
    <row r="31" spans="1:5">
      <c r="A31" s="82" t="s">
        <v>99</v>
      </c>
      <c r="B31" s="82" t="s">
        <v>100</v>
      </c>
      <c r="C31" s="177">
        <v>15.55296</v>
      </c>
      <c r="D31" s="177">
        <v>15.55296</v>
      </c>
      <c r="E31" s="178">
        <v>0</v>
      </c>
    </row>
    <row r="32" spans="1:5">
      <c r="A32" s="82" t="s">
        <v>101</v>
      </c>
      <c r="B32" s="82" t="s">
        <v>102</v>
      </c>
      <c r="C32" s="177">
        <v>142.72632</v>
      </c>
      <c r="D32" s="177">
        <v>142.72632</v>
      </c>
      <c r="E32" s="178">
        <v>0</v>
      </c>
    </row>
    <row r="33" spans="1:5">
      <c r="A33" s="82" t="s">
        <v>103</v>
      </c>
      <c r="B33" s="82" t="s">
        <v>104</v>
      </c>
      <c r="C33" s="177">
        <v>2.496312</v>
      </c>
      <c r="D33" s="177">
        <v>2.496312</v>
      </c>
      <c r="E33" s="178">
        <v>0</v>
      </c>
    </row>
    <row r="34" spans="1:5">
      <c r="A34" s="82" t="s">
        <v>105</v>
      </c>
      <c r="B34" s="82" t="s">
        <v>106</v>
      </c>
      <c r="C34" s="177">
        <v>2.496312</v>
      </c>
      <c r="D34" s="177">
        <v>2.496312</v>
      </c>
      <c r="E34" s="178">
        <v>0</v>
      </c>
    </row>
    <row r="35" spans="1:5">
      <c r="A35" s="82" t="s">
        <v>107</v>
      </c>
      <c r="B35" s="82" t="s">
        <v>108</v>
      </c>
      <c r="C35" s="177">
        <v>59.5056</v>
      </c>
      <c r="D35" s="177">
        <v>59.5056</v>
      </c>
      <c r="E35" s="178">
        <v>0</v>
      </c>
    </row>
    <row r="36" spans="1:5">
      <c r="A36" s="82" t="s">
        <v>109</v>
      </c>
      <c r="B36" s="82" t="s">
        <v>110</v>
      </c>
      <c r="C36" s="177">
        <v>59.5056</v>
      </c>
      <c r="D36" s="177">
        <v>59.5056</v>
      </c>
      <c r="E36" s="178">
        <v>0</v>
      </c>
    </row>
    <row r="37" spans="1:5">
      <c r="A37" s="82" t="s">
        <v>111</v>
      </c>
      <c r="B37" s="82" t="s">
        <v>112</v>
      </c>
      <c r="C37" s="177">
        <v>23.7864</v>
      </c>
      <c r="D37" s="177">
        <v>23.7864</v>
      </c>
      <c r="E37" s="178">
        <v>0</v>
      </c>
    </row>
    <row r="38" spans="1:5">
      <c r="A38" s="82" t="s">
        <v>113</v>
      </c>
      <c r="B38" s="82" t="s">
        <v>114</v>
      </c>
      <c r="C38" s="177">
        <v>33.5808</v>
      </c>
      <c r="D38" s="177">
        <v>33.5808</v>
      </c>
      <c r="E38" s="178">
        <v>0</v>
      </c>
    </row>
    <row r="39" spans="1:5">
      <c r="A39" s="178" t="s">
        <v>115</v>
      </c>
      <c r="B39" s="178" t="s">
        <v>116</v>
      </c>
      <c r="C39" s="177">
        <v>2.1384</v>
      </c>
      <c r="D39" s="177">
        <v>2.1384</v>
      </c>
      <c r="E39" s="178">
        <v>0</v>
      </c>
    </row>
    <row r="40" spans="1:5">
      <c r="A40" s="178" t="s">
        <v>117</v>
      </c>
      <c r="B40" s="178" t="s">
        <v>118</v>
      </c>
      <c r="C40" s="177">
        <v>646.332478</v>
      </c>
      <c r="D40" s="177">
        <v>646.332478</v>
      </c>
      <c r="E40" s="178">
        <v>0</v>
      </c>
    </row>
    <row r="41" spans="1:5">
      <c r="A41" s="178" t="s">
        <v>119</v>
      </c>
      <c r="B41" s="178" t="s">
        <v>120</v>
      </c>
      <c r="C41" s="177">
        <v>258.862619</v>
      </c>
      <c r="D41" s="177">
        <v>258.862619</v>
      </c>
      <c r="E41" s="178">
        <v>0</v>
      </c>
    </row>
    <row r="42" spans="1:5">
      <c r="A42" s="178" t="s">
        <v>121</v>
      </c>
      <c r="B42" s="178" t="s">
        <v>122</v>
      </c>
      <c r="C42" s="177">
        <v>257.782619</v>
      </c>
      <c r="D42" s="177">
        <v>257.782619</v>
      </c>
      <c r="E42" s="178">
        <v>0</v>
      </c>
    </row>
    <row r="43" spans="1:5">
      <c r="A43" s="178" t="s">
        <v>123</v>
      </c>
      <c r="B43" s="178" t="s">
        <v>124</v>
      </c>
      <c r="C43" s="177">
        <v>1.08</v>
      </c>
      <c r="D43" s="177">
        <v>1.08</v>
      </c>
      <c r="E43" s="178">
        <v>0</v>
      </c>
    </row>
    <row r="44" spans="1:5">
      <c r="A44" s="178" t="s">
        <v>125</v>
      </c>
      <c r="B44" s="81" t="s">
        <v>126</v>
      </c>
      <c r="C44" s="177">
        <v>85.533555</v>
      </c>
      <c r="D44" s="177">
        <v>85.533555</v>
      </c>
      <c r="E44" s="178">
        <v>0</v>
      </c>
    </row>
    <row r="45" spans="1:5">
      <c r="A45" s="179" t="s">
        <v>127</v>
      </c>
      <c r="B45" s="179" t="s">
        <v>128</v>
      </c>
      <c r="C45" s="180">
        <v>84.633555</v>
      </c>
      <c r="D45" s="180">
        <v>84.633555</v>
      </c>
      <c r="E45" s="179">
        <v>0</v>
      </c>
    </row>
    <row r="46" spans="1:5">
      <c r="A46" s="178" t="s">
        <v>129</v>
      </c>
      <c r="B46" s="178" t="s">
        <v>130</v>
      </c>
      <c r="C46" s="177">
        <v>0.9</v>
      </c>
      <c r="D46" s="177">
        <v>0.9</v>
      </c>
      <c r="E46" s="178">
        <v>0</v>
      </c>
    </row>
    <row r="47" spans="1:5">
      <c r="A47" s="109" t="s">
        <v>131</v>
      </c>
      <c r="B47" s="109" t="s">
        <v>132</v>
      </c>
      <c r="C47" s="181">
        <v>54.584304</v>
      </c>
      <c r="D47" s="181">
        <v>54.584304</v>
      </c>
      <c r="E47" s="109">
        <v>0</v>
      </c>
    </row>
    <row r="48" spans="1:5">
      <c r="A48" s="109" t="s">
        <v>133</v>
      </c>
      <c r="B48" s="109" t="s">
        <v>134</v>
      </c>
      <c r="C48" s="181">
        <v>54.584304</v>
      </c>
      <c r="D48" s="181">
        <v>54.584304</v>
      </c>
      <c r="E48" s="109">
        <v>0</v>
      </c>
    </row>
    <row r="49" spans="1:5">
      <c r="A49" s="109" t="s">
        <v>135</v>
      </c>
      <c r="B49" s="109" t="s">
        <v>136</v>
      </c>
      <c r="C49" s="181">
        <v>247.352</v>
      </c>
      <c r="D49" s="181">
        <v>247.352</v>
      </c>
      <c r="E49" s="109">
        <v>0</v>
      </c>
    </row>
    <row r="50" spans="1:5">
      <c r="A50" s="109" t="s">
        <v>137</v>
      </c>
      <c r="B50" s="109" t="s">
        <v>138</v>
      </c>
      <c r="C50" s="181">
        <v>54</v>
      </c>
      <c r="D50" s="181">
        <v>54</v>
      </c>
      <c r="E50" s="109">
        <v>0</v>
      </c>
    </row>
    <row r="51" spans="1:5">
      <c r="A51" s="109" t="s">
        <v>139</v>
      </c>
      <c r="B51" s="109" t="s">
        <v>140</v>
      </c>
      <c r="C51" s="181">
        <v>125.912</v>
      </c>
      <c r="D51" s="181">
        <v>125.912</v>
      </c>
      <c r="E51" s="109">
        <v>0</v>
      </c>
    </row>
    <row r="52" spans="1:5">
      <c r="A52" s="109" t="s">
        <v>141</v>
      </c>
      <c r="B52" s="109" t="s">
        <v>142</v>
      </c>
      <c r="C52" s="181">
        <v>67.44</v>
      </c>
      <c r="D52" s="181">
        <v>67.44</v>
      </c>
      <c r="E52" s="109">
        <v>0</v>
      </c>
    </row>
    <row r="53" spans="1:5">
      <c r="A53" s="109" t="s">
        <v>143</v>
      </c>
      <c r="B53" s="109" t="s">
        <v>144</v>
      </c>
      <c r="C53" s="181">
        <v>73.411632</v>
      </c>
      <c r="D53" s="181">
        <v>73.411632</v>
      </c>
      <c r="E53" s="109">
        <v>0</v>
      </c>
    </row>
    <row r="54" spans="1:5">
      <c r="A54" s="109" t="s">
        <v>145</v>
      </c>
      <c r="B54" s="109" t="s">
        <v>146</v>
      </c>
      <c r="C54" s="181">
        <v>73.411632</v>
      </c>
      <c r="D54" s="181">
        <v>73.411632</v>
      </c>
      <c r="E54" s="109">
        <v>0</v>
      </c>
    </row>
    <row r="55" spans="1:5">
      <c r="A55" s="109" t="s">
        <v>147</v>
      </c>
      <c r="B55" s="109" t="s">
        <v>148</v>
      </c>
      <c r="C55" s="181">
        <v>73.411632</v>
      </c>
      <c r="D55" s="181">
        <v>73.411632</v>
      </c>
      <c r="E55" s="109">
        <v>0</v>
      </c>
    </row>
    <row r="56" spans="1:5">
      <c r="A56" s="109"/>
      <c r="B56" s="109" t="s">
        <v>149</v>
      </c>
      <c r="C56" s="181">
        <f>C8+C20+C23+C26+C35+C40+C53</f>
        <v>1526.321958</v>
      </c>
      <c r="D56" s="181">
        <f>D8+D20+D23+D26+D35+D40+D53</f>
        <v>1526.321958</v>
      </c>
      <c r="E56" s="109">
        <v>0</v>
      </c>
    </row>
  </sheetData>
  <mergeCells count="8">
    <mergeCell ref="A1:E1"/>
    <mergeCell ref="A2:E2"/>
    <mergeCell ref="A3:E3"/>
    <mergeCell ref="A4:B4"/>
    <mergeCell ref="C4:E4"/>
    <mergeCell ref="C5:E5"/>
    <mergeCell ref="A5:A6"/>
    <mergeCell ref="B5:B6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 horizontalDpi="600"/>
  <headerFooter/>
  <rowBreaks count="2" manualBreakCount="2">
    <brk id="28" max="16383" man="1"/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6"/>
  <sheetViews>
    <sheetView topLeftCell="A163" workbookViewId="0">
      <selection activeCell="K8" sqref="K8"/>
    </sheetView>
  </sheetViews>
  <sheetFormatPr defaultColWidth="9" defaultRowHeight="13.5"/>
  <cols>
    <col min="1" max="1" width="7.625" customWidth="1"/>
    <col min="2" max="2" width="7.375" customWidth="1"/>
    <col min="3" max="3" width="22.625" style="126" customWidth="1"/>
    <col min="4" max="4" width="11" customWidth="1"/>
    <col min="5" max="5" width="11.875" customWidth="1"/>
    <col min="6" max="6" width="11" customWidth="1"/>
    <col min="7" max="7" width="10.375" customWidth="1"/>
    <col min="8" max="8" width="10.5" customWidth="1"/>
    <col min="9" max="9" width="8.625" customWidth="1"/>
  </cols>
  <sheetData>
    <row r="1" ht="15" customHeight="1" spans="1:18">
      <c r="A1" s="127"/>
      <c r="B1" s="127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33.95" customHeight="1" spans="1:19">
      <c r="A2" s="3" t="s">
        <v>150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127"/>
      <c r="B3" s="127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62" t="s">
        <v>47</v>
      </c>
    </row>
    <row r="4" ht="48" customHeight="1" spans="1:19">
      <c r="A4" s="130" t="s">
        <v>151</v>
      </c>
      <c r="B4" s="131"/>
      <c r="C4" s="130" t="s">
        <v>152</v>
      </c>
      <c r="D4" s="8" t="s">
        <v>153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132"/>
      <c r="B5" s="133"/>
      <c r="C5" s="134"/>
      <c r="D5" s="135" t="s">
        <v>154</v>
      </c>
      <c r="E5" s="52" t="s">
        <v>155</v>
      </c>
      <c r="F5" s="53"/>
      <c r="G5" s="53"/>
      <c r="H5" s="53"/>
      <c r="I5" s="53"/>
      <c r="J5" s="53"/>
      <c r="K5" s="53"/>
      <c r="L5" s="53"/>
      <c r="M5" s="53"/>
      <c r="N5" s="53"/>
      <c r="O5" s="55"/>
      <c r="P5" s="159" t="s">
        <v>156</v>
      </c>
      <c r="Q5" s="163"/>
      <c r="R5" s="163"/>
      <c r="S5" s="164"/>
    </row>
    <row r="6" ht="20.1" customHeight="1" spans="1:19">
      <c r="A6" s="136" t="s">
        <v>157</v>
      </c>
      <c r="B6" s="136" t="s">
        <v>158</v>
      </c>
      <c r="C6" s="134"/>
      <c r="D6" s="137"/>
      <c r="E6" s="7" t="s">
        <v>149</v>
      </c>
      <c r="F6" s="138" t="s">
        <v>159</v>
      </c>
      <c r="G6" s="139"/>
      <c r="H6" s="139"/>
      <c r="I6" s="139"/>
      <c r="J6" s="139"/>
      <c r="K6" s="139"/>
      <c r="L6" s="139"/>
      <c r="M6" s="160"/>
      <c r="N6" s="6" t="s">
        <v>160</v>
      </c>
      <c r="O6" s="6" t="s">
        <v>161</v>
      </c>
      <c r="P6" s="161"/>
      <c r="Q6" s="165"/>
      <c r="R6" s="165"/>
      <c r="S6" s="166"/>
    </row>
    <row r="7" ht="66.95" customHeight="1" spans="1:19">
      <c r="A7" s="140"/>
      <c r="B7" s="140"/>
      <c r="C7" s="132"/>
      <c r="D7" s="141"/>
      <c r="E7" s="11"/>
      <c r="F7" s="6" t="s">
        <v>52</v>
      </c>
      <c r="G7" s="6" t="s">
        <v>162</v>
      </c>
      <c r="H7" s="6" t="s">
        <v>163</v>
      </c>
      <c r="I7" s="6" t="s">
        <v>164</v>
      </c>
      <c r="J7" s="6" t="s">
        <v>165</v>
      </c>
      <c r="K7" s="6" t="s">
        <v>166</v>
      </c>
      <c r="L7" s="6" t="s">
        <v>167</v>
      </c>
      <c r="M7" s="6" t="s">
        <v>168</v>
      </c>
      <c r="N7" s="6"/>
      <c r="O7" s="6"/>
      <c r="P7" s="6" t="s">
        <v>52</v>
      </c>
      <c r="Q7" s="6" t="s">
        <v>169</v>
      </c>
      <c r="R7" s="6" t="s">
        <v>170</v>
      </c>
      <c r="S7" s="6" t="s">
        <v>171</v>
      </c>
    </row>
    <row r="8" ht="20.1" customHeight="1" spans="1:19">
      <c r="A8" s="142">
        <v>1</v>
      </c>
      <c r="B8" s="142">
        <v>2</v>
      </c>
      <c r="C8" s="143">
        <v>3</v>
      </c>
      <c r="D8" s="142">
        <v>4</v>
      </c>
      <c r="E8" s="142">
        <v>5</v>
      </c>
      <c r="F8" s="142">
        <v>6</v>
      </c>
      <c r="G8" s="142">
        <v>7</v>
      </c>
      <c r="H8" s="143">
        <v>8</v>
      </c>
      <c r="I8" s="142">
        <v>9</v>
      </c>
      <c r="J8" s="142">
        <v>10</v>
      </c>
      <c r="K8" s="142">
        <v>11</v>
      </c>
      <c r="L8" s="142">
        <v>12</v>
      </c>
      <c r="M8" s="143">
        <v>13</v>
      </c>
      <c r="N8" s="142">
        <v>14</v>
      </c>
      <c r="O8" s="142">
        <v>15</v>
      </c>
      <c r="P8" s="142">
        <v>16</v>
      </c>
      <c r="Q8" s="142">
        <v>17</v>
      </c>
      <c r="R8" s="143">
        <v>18</v>
      </c>
      <c r="S8" s="142">
        <v>19</v>
      </c>
    </row>
    <row r="9" ht="20.1" customHeight="1" spans="1:19">
      <c r="A9" s="144" t="s">
        <v>172</v>
      </c>
      <c r="B9" s="145"/>
      <c r="C9" s="146"/>
      <c r="D9" s="147">
        <f>D10+D30+D53+D71+D89+D107+D125+D142+D161+D180+D199+D216+D233+D250</f>
        <v>1526.321958</v>
      </c>
      <c r="E9" s="147">
        <v>1526.321958</v>
      </c>
      <c r="F9" s="147">
        <v>1526.321958</v>
      </c>
      <c r="G9" s="147">
        <v>1526.321958</v>
      </c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</row>
    <row r="10" ht="20.1" customHeight="1" spans="1:19">
      <c r="A10" s="148" t="s">
        <v>173</v>
      </c>
      <c r="B10" s="149"/>
      <c r="C10" s="150"/>
      <c r="D10" s="151">
        <f>D11+D22+D28</f>
        <v>20.394642</v>
      </c>
      <c r="E10" s="151">
        <v>20.394642</v>
      </c>
      <c r="F10" s="151">
        <v>20.394642</v>
      </c>
      <c r="G10" s="151">
        <v>20.394642</v>
      </c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67"/>
    </row>
    <row r="11" ht="20.1" customHeight="1" spans="1:19">
      <c r="A11" s="153" t="s">
        <v>174</v>
      </c>
      <c r="B11" s="154"/>
      <c r="C11" s="150" t="s">
        <v>175</v>
      </c>
      <c r="D11" s="151">
        <f>D12+D13+D14+D15+D16+D17+D21</f>
        <v>16.897932</v>
      </c>
      <c r="E11" s="151">
        <v>16.897932</v>
      </c>
      <c r="F11" s="151">
        <v>16.897932</v>
      </c>
      <c r="G11" s="151">
        <v>16.897932</v>
      </c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67"/>
    </row>
    <row r="12" ht="20.1" customHeight="1" spans="1:19">
      <c r="A12" s="153"/>
      <c r="B12" s="154" t="s">
        <v>176</v>
      </c>
      <c r="C12" s="150" t="s">
        <v>177</v>
      </c>
      <c r="D12" s="151">
        <v>3.978</v>
      </c>
      <c r="E12" s="151">
        <v>3.978</v>
      </c>
      <c r="F12" s="151">
        <v>3.978</v>
      </c>
      <c r="G12" s="151">
        <v>3.978</v>
      </c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67"/>
    </row>
    <row r="13" ht="20.1" customHeight="1" spans="1:19">
      <c r="A13" s="153"/>
      <c r="B13" s="154" t="s">
        <v>178</v>
      </c>
      <c r="C13" s="150" t="s">
        <v>179</v>
      </c>
      <c r="D13" s="151">
        <v>8.346</v>
      </c>
      <c r="E13" s="151">
        <v>8.346</v>
      </c>
      <c r="F13" s="151">
        <v>8.346</v>
      </c>
      <c r="G13" s="151">
        <v>8.346</v>
      </c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67"/>
    </row>
    <row r="14" ht="20.1" customHeight="1" spans="1:19">
      <c r="A14" s="153"/>
      <c r="B14" s="154" t="s">
        <v>180</v>
      </c>
      <c r="C14" s="150" t="s">
        <v>181</v>
      </c>
      <c r="D14" s="151">
        <v>0.3315</v>
      </c>
      <c r="E14" s="151">
        <v>0.3315</v>
      </c>
      <c r="F14" s="151">
        <v>0.3315</v>
      </c>
      <c r="G14" s="151">
        <v>0.3315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67"/>
    </row>
    <row r="15" ht="29" customHeight="1" spans="1:19">
      <c r="A15" s="153"/>
      <c r="B15" s="154" t="s">
        <v>182</v>
      </c>
      <c r="C15" s="150" t="s">
        <v>183</v>
      </c>
      <c r="D15" s="151">
        <v>2.4444</v>
      </c>
      <c r="E15" s="151">
        <v>2.4444</v>
      </c>
      <c r="F15" s="151">
        <v>2.4444</v>
      </c>
      <c r="G15" s="151">
        <v>2.4444</v>
      </c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67"/>
    </row>
    <row r="16" ht="27" customHeight="1" spans="1:19">
      <c r="A16" s="153"/>
      <c r="B16" s="154" t="s">
        <v>184</v>
      </c>
      <c r="C16" s="150" t="s">
        <v>185</v>
      </c>
      <c r="D16" s="151">
        <v>0.6996</v>
      </c>
      <c r="E16" s="151">
        <v>0.6996</v>
      </c>
      <c r="F16" s="151">
        <v>0.6996</v>
      </c>
      <c r="G16" s="151">
        <v>0.6996</v>
      </c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67"/>
    </row>
    <row r="17" ht="20.1" customHeight="1" spans="1:19">
      <c r="A17" s="153"/>
      <c r="B17" s="154" t="s">
        <v>186</v>
      </c>
      <c r="C17" s="150" t="s">
        <v>187</v>
      </c>
      <c r="D17" s="151">
        <f>D18+D19+D20</f>
        <v>0.109152</v>
      </c>
      <c r="E17" s="151">
        <v>0.109152</v>
      </c>
      <c r="F17" s="151">
        <v>0.109152</v>
      </c>
      <c r="G17" s="151">
        <v>0.109152</v>
      </c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67"/>
    </row>
    <row r="18" ht="20.1" customHeight="1" spans="1:19">
      <c r="A18" s="153"/>
      <c r="B18" s="154"/>
      <c r="C18" s="150" t="s">
        <v>188</v>
      </c>
      <c r="D18" s="151">
        <v>0.016488</v>
      </c>
      <c r="E18" s="151">
        <v>0.016488</v>
      </c>
      <c r="F18" s="151">
        <v>0.016488</v>
      </c>
      <c r="G18" s="151">
        <v>0.016488</v>
      </c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67"/>
    </row>
    <row r="19" ht="20.1" customHeight="1" spans="1:19">
      <c r="A19" s="153"/>
      <c r="B19" s="154"/>
      <c r="C19" s="150" t="s">
        <v>189</v>
      </c>
      <c r="D19" s="151">
        <v>0.049464</v>
      </c>
      <c r="E19" s="151">
        <v>0.049464</v>
      </c>
      <c r="F19" s="151">
        <v>0.049464</v>
      </c>
      <c r="G19" s="151">
        <v>0.049464</v>
      </c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67"/>
    </row>
    <row r="20" ht="20.1" customHeight="1" spans="1:19">
      <c r="A20" s="153"/>
      <c r="B20" s="154"/>
      <c r="C20" s="150" t="s">
        <v>190</v>
      </c>
      <c r="D20" s="151">
        <v>0.0432</v>
      </c>
      <c r="E20" s="151">
        <v>0.0432</v>
      </c>
      <c r="F20" s="151">
        <v>0.0432</v>
      </c>
      <c r="G20" s="151">
        <v>0.0432</v>
      </c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67"/>
    </row>
    <row r="21" ht="20.1" customHeight="1" spans="1:19">
      <c r="A21" s="153"/>
      <c r="B21" s="154" t="s">
        <v>191</v>
      </c>
      <c r="C21" s="150" t="s">
        <v>148</v>
      </c>
      <c r="D21" s="151">
        <v>0.98928</v>
      </c>
      <c r="E21" s="151">
        <v>0.98928</v>
      </c>
      <c r="F21" s="151">
        <v>0.98928</v>
      </c>
      <c r="G21" s="151">
        <v>0.98928</v>
      </c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67"/>
    </row>
    <row r="22" ht="20.1" customHeight="1" spans="1:19">
      <c r="A22" s="153" t="s">
        <v>192</v>
      </c>
      <c r="B22" s="154"/>
      <c r="C22" s="150" t="s">
        <v>193</v>
      </c>
      <c r="D22" s="151">
        <f>D23+D24+D25+D26</f>
        <v>1.38471</v>
      </c>
      <c r="E22" s="151">
        <v>1.38471</v>
      </c>
      <c r="F22" s="151">
        <v>1.38471</v>
      </c>
      <c r="G22" s="151">
        <v>1.38471</v>
      </c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67"/>
    </row>
    <row r="23" ht="20.1" customHeight="1" spans="1:19">
      <c r="A23" s="153"/>
      <c r="B23" s="154" t="s">
        <v>176</v>
      </c>
      <c r="C23" s="150" t="s">
        <v>194</v>
      </c>
      <c r="D23" s="151">
        <v>0.3</v>
      </c>
      <c r="E23" s="151">
        <v>0.3</v>
      </c>
      <c r="F23" s="151">
        <v>0.3</v>
      </c>
      <c r="G23" s="151">
        <v>0.3</v>
      </c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67"/>
    </row>
    <row r="24" ht="20.1" customHeight="1" spans="1:19">
      <c r="A24" s="155"/>
      <c r="B24" s="154" t="s">
        <v>195</v>
      </c>
      <c r="C24" s="150" t="s">
        <v>196</v>
      </c>
      <c r="D24" s="151">
        <v>0.05967</v>
      </c>
      <c r="E24" s="151">
        <v>0.05967</v>
      </c>
      <c r="F24" s="151">
        <v>0.05967</v>
      </c>
      <c r="G24" s="151">
        <v>0.05967</v>
      </c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67"/>
    </row>
    <row r="25" ht="20.1" customHeight="1" spans="1:19">
      <c r="A25" s="153"/>
      <c r="B25" s="154" t="s">
        <v>197</v>
      </c>
      <c r="C25" s="150" t="s">
        <v>198</v>
      </c>
      <c r="D25" s="151">
        <v>0.12504</v>
      </c>
      <c r="E25" s="151">
        <v>0.12504</v>
      </c>
      <c r="F25" s="151">
        <v>0.12504</v>
      </c>
      <c r="G25" s="151">
        <v>0.12504</v>
      </c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67"/>
    </row>
    <row r="26" ht="20.1" customHeight="1" spans="1:19">
      <c r="A26" s="153"/>
      <c r="B26" s="154" t="s">
        <v>199</v>
      </c>
      <c r="C26" s="150" t="s">
        <v>200</v>
      </c>
      <c r="D26" s="151">
        <f>D27</f>
        <v>0.9</v>
      </c>
      <c r="E26" s="151">
        <v>0.9</v>
      </c>
      <c r="F26" s="151">
        <v>0.9</v>
      </c>
      <c r="G26" s="151">
        <v>0.9</v>
      </c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67"/>
    </row>
    <row r="27" ht="20.1" customHeight="1" spans="1:19">
      <c r="A27" s="153"/>
      <c r="B27" s="154"/>
      <c r="C27" s="150" t="s">
        <v>201</v>
      </c>
      <c r="D27" s="151">
        <v>0.9</v>
      </c>
      <c r="E27" s="151">
        <v>0.9</v>
      </c>
      <c r="F27" s="151">
        <v>0.9</v>
      </c>
      <c r="G27" s="151">
        <v>0.9</v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67"/>
    </row>
    <row r="28" ht="20.1" customHeight="1" spans="1:19">
      <c r="A28" s="153" t="s">
        <v>202</v>
      </c>
      <c r="B28" s="154"/>
      <c r="C28" s="150" t="s">
        <v>203</v>
      </c>
      <c r="D28" s="151">
        <f>D29</f>
        <v>2.112</v>
      </c>
      <c r="E28" s="151">
        <v>2.112</v>
      </c>
      <c r="F28" s="151">
        <v>2.112</v>
      </c>
      <c r="G28" s="151">
        <v>2.112</v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67"/>
    </row>
    <row r="29" ht="20.1" customHeight="1" spans="1:19">
      <c r="A29" s="153"/>
      <c r="B29" s="154" t="s">
        <v>178</v>
      </c>
      <c r="C29" s="150" t="s">
        <v>204</v>
      </c>
      <c r="D29" s="151">
        <v>2.112</v>
      </c>
      <c r="E29" s="151">
        <v>2.112</v>
      </c>
      <c r="F29" s="151">
        <v>2.112</v>
      </c>
      <c r="G29" s="151">
        <v>2.112</v>
      </c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67"/>
    </row>
    <row r="30" ht="20.1" customHeight="1" spans="1:19">
      <c r="A30" s="148" t="s">
        <v>205</v>
      </c>
      <c r="B30" s="149"/>
      <c r="C30" s="150"/>
      <c r="D30" s="151">
        <f>D31+D42+D49</f>
        <v>755.602374</v>
      </c>
      <c r="E30" s="151">
        <v>755.602374</v>
      </c>
      <c r="F30" s="151">
        <v>755.602374</v>
      </c>
      <c r="G30" s="151">
        <v>755.602374</v>
      </c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67"/>
    </row>
    <row r="31" ht="20.1" customHeight="1" spans="1:19">
      <c r="A31" s="153" t="s">
        <v>174</v>
      </c>
      <c r="B31" s="154"/>
      <c r="C31" s="150" t="s">
        <v>175</v>
      </c>
      <c r="D31" s="151">
        <f>D32+D33+D34+D35+D36+D37+D41</f>
        <v>434.567684</v>
      </c>
      <c r="E31" s="151">
        <v>434.567684</v>
      </c>
      <c r="F31" s="151">
        <v>434.567684</v>
      </c>
      <c r="G31" s="151">
        <v>434.567684</v>
      </c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67"/>
    </row>
    <row r="32" ht="20.1" customHeight="1" spans="1:19">
      <c r="A32" s="153"/>
      <c r="B32" s="154" t="s">
        <v>176</v>
      </c>
      <c r="C32" s="150" t="s">
        <v>177</v>
      </c>
      <c r="D32" s="151">
        <v>84.9372</v>
      </c>
      <c r="E32" s="151">
        <v>84.9372</v>
      </c>
      <c r="F32" s="151">
        <v>84.9372</v>
      </c>
      <c r="G32" s="151">
        <v>84.9372</v>
      </c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67"/>
    </row>
    <row r="33" ht="20.1" customHeight="1" spans="1:19">
      <c r="A33" s="153"/>
      <c r="B33" s="154" t="s">
        <v>178</v>
      </c>
      <c r="C33" s="150" t="s">
        <v>179</v>
      </c>
      <c r="D33" s="151">
        <v>237.7308</v>
      </c>
      <c r="E33" s="151">
        <v>237.7308</v>
      </c>
      <c r="F33" s="151">
        <v>237.7308</v>
      </c>
      <c r="G33" s="151">
        <v>237.7308</v>
      </c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67"/>
    </row>
    <row r="34" ht="20.1" customHeight="1" spans="1:19">
      <c r="A34" s="153"/>
      <c r="B34" s="154" t="s">
        <v>180</v>
      </c>
      <c r="C34" s="150" t="s">
        <v>181</v>
      </c>
      <c r="D34" s="151">
        <v>7.0781</v>
      </c>
      <c r="E34" s="151">
        <v>7.0781</v>
      </c>
      <c r="F34" s="151">
        <v>7.0781</v>
      </c>
      <c r="G34" s="151">
        <v>7.0781</v>
      </c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67"/>
    </row>
    <row r="35" ht="30" customHeight="1" spans="1:19">
      <c r="A35" s="153"/>
      <c r="B35" s="154" t="s">
        <v>182</v>
      </c>
      <c r="C35" s="150" t="s">
        <v>183</v>
      </c>
      <c r="D35" s="151">
        <v>57.54048</v>
      </c>
      <c r="E35" s="151">
        <v>57.54048</v>
      </c>
      <c r="F35" s="151">
        <v>57.54048</v>
      </c>
      <c r="G35" s="151">
        <v>57.54048</v>
      </c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67"/>
    </row>
    <row r="36" ht="20.1" customHeight="1" spans="1:19">
      <c r="A36" s="153"/>
      <c r="B36" s="154" t="s">
        <v>184</v>
      </c>
      <c r="C36" s="150" t="s">
        <v>185</v>
      </c>
      <c r="D36" s="151">
        <v>20.2884</v>
      </c>
      <c r="E36" s="151">
        <v>20.2884</v>
      </c>
      <c r="F36" s="151">
        <v>20.2884</v>
      </c>
      <c r="G36" s="151">
        <v>20.2884</v>
      </c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67"/>
    </row>
    <row r="37" ht="20.1" customHeight="1" spans="1:19">
      <c r="A37" s="153"/>
      <c r="B37" s="154" t="s">
        <v>186</v>
      </c>
      <c r="C37" s="150" t="s">
        <v>187</v>
      </c>
      <c r="D37" s="151">
        <f>D38+D39+D40</f>
        <v>2.456544</v>
      </c>
      <c r="E37" s="151">
        <v>2.456544</v>
      </c>
      <c r="F37" s="151">
        <v>2.456544</v>
      </c>
      <c r="G37" s="151">
        <v>2.456544</v>
      </c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67"/>
    </row>
    <row r="38" ht="20.1" customHeight="1" spans="1:19">
      <c r="A38" s="153"/>
      <c r="B38" s="154"/>
      <c r="C38" s="150" t="s">
        <v>188</v>
      </c>
      <c r="D38" s="151">
        <v>0.408936</v>
      </c>
      <c r="E38" s="151">
        <v>0.408936</v>
      </c>
      <c r="F38" s="151">
        <v>0.408936</v>
      </c>
      <c r="G38" s="151">
        <v>0.408936</v>
      </c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67"/>
    </row>
    <row r="39" ht="20.1" customHeight="1" spans="1:19">
      <c r="A39" s="153"/>
      <c r="B39" s="154"/>
      <c r="C39" s="150" t="s">
        <v>189</v>
      </c>
      <c r="D39" s="151">
        <v>1.226808</v>
      </c>
      <c r="E39" s="151">
        <v>1.226808</v>
      </c>
      <c r="F39" s="151">
        <v>1.226808</v>
      </c>
      <c r="G39" s="151">
        <v>1.226808</v>
      </c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67"/>
    </row>
    <row r="40" ht="20.1" customHeight="1" spans="1:19">
      <c r="A40" s="153"/>
      <c r="B40" s="154"/>
      <c r="C40" s="150" t="s">
        <v>190</v>
      </c>
      <c r="D40" s="151">
        <v>0.8208</v>
      </c>
      <c r="E40" s="151">
        <v>0.8208</v>
      </c>
      <c r="F40" s="151">
        <v>0.8208</v>
      </c>
      <c r="G40" s="151">
        <v>0.8208</v>
      </c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67"/>
    </row>
    <row r="41" ht="20.1" customHeight="1" spans="1:19">
      <c r="A41" s="153"/>
      <c r="B41" s="154" t="s">
        <v>191</v>
      </c>
      <c r="C41" s="150" t="s">
        <v>148</v>
      </c>
      <c r="D41" s="151">
        <v>24.53616</v>
      </c>
      <c r="E41" s="151">
        <v>24.53616</v>
      </c>
      <c r="F41" s="151">
        <v>24.53616</v>
      </c>
      <c r="G41" s="151">
        <v>24.53616</v>
      </c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67"/>
    </row>
    <row r="42" ht="20.1" customHeight="1" spans="1:19">
      <c r="A42" s="153" t="s">
        <v>192</v>
      </c>
      <c r="B42" s="154"/>
      <c r="C42" s="150" t="s">
        <v>193</v>
      </c>
      <c r="D42" s="151">
        <f>D43+D44+D45+D46+D47</f>
        <v>105.899018</v>
      </c>
      <c r="E42" s="151">
        <v>105.899018</v>
      </c>
      <c r="F42" s="151">
        <v>105.899018</v>
      </c>
      <c r="G42" s="151">
        <v>105.899018</v>
      </c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67"/>
    </row>
    <row r="43" ht="20.1" customHeight="1" spans="1:19">
      <c r="A43" s="153"/>
      <c r="B43" s="154" t="s">
        <v>176</v>
      </c>
      <c r="C43" s="150" t="s">
        <v>194</v>
      </c>
      <c r="D43" s="151">
        <v>69.5</v>
      </c>
      <c r="E43" s="151">
        <v>69.5</v>
      </c>
      <c r="F43" s="151">
        <v>69.5</v>
      </c>
      <c r="G43" s="151">
        <v>69.5</v>
      </c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67"/>
    </row>
    <row r="44" ht="20.1" customHeight="1" spans="1:19">
      <c r="A44" s="153"/>
      <c r="B44" s="154" t="s">
        <v>195</v>
      </c>
      <c r="C44" s="150" t="s">
        <v>196</v>
      </c>
      <c r="D44" s="151">
        <v>1.274058</v>
      </c>
      <c r="E44" s="151">
        <v>1.274058</v>
      </c>
      <c r="F44" s="151">
        <v>1.274058</v>
      </c>
      <c r="G44" s="151">
        <v>1.274058</v>
      </c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67"/>
    </row>
    <row r="45" ht="20.1" customHeight="1" spans="1:19">
      <c r="A45" s="153"/>
      <c r="B45" s="154" t="s">
        <v>197</v>
      </c>
      <c r="C45" s="150" t="s">
        <v>198</v>
      </c>
      <c r="D45" s="151">
        <v>3.02496</v>
      </c>
      <c r="E45" s="151">
        <v>3.02496</v>
      </c>
      <c r="F45" s="151">
        <v>3.02496</v>
      </c>
      <c r="G45" s="151">
        <v>3.02496</v>
      </c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67"/>
    </row>
    <row r="46" ht="20.1" customHeight="1" spans="1:19">
      <c r="A46" s="153"/>
      <c r="B46" s="154" t="s">
        <v>206</v>
      </c>
      <c r="C46" s="150" t="s">
        <v>207</v>
      </c>
      <c r="D46" s="151">
        <v>6</v>
      </c>
      <c r="E46" s="151">
        <v>6</v>
      </c>
      <c r="F46" s="151">
        <v>6</v>
      </c>
      <c r="G46" s="151">
        <v>6</v>
      </c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67"/>
    </row>
    <row r="47" ht="20.1" customHeight="1" spans="1:19">
      <c r="A47" s="153"/>
      <c r="B47" s="154" t="s">
        <v>199</v>
      </c>
      <c r="C47" s="150" t="s">
        <v>200</v>
      </c>
      <c r="D47" s="151">
        <f>D48</f>
        <v>26.1</v>
      </c>
      <c r="E47" s="151">
        <v>26.1</v>
      </c>
      <c r="F47" s="151">
        <v>26.1</v>
      </c>
      <c r="G47" s="151">
        <v>26.1</v>
      </c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67"/>
    </row>
    <row r="48" ht="20.1" customHeight="1" spans="1:19">
      <c r="A48" s="153"/>
      <c r="B48" s="154"/>
      <c r="C48" s="150" t="s">
        <v>201</v>
      </c>
      <c r="D48" s="151">
        <v>26.1</v>
      </c>
      <c r="E48" s="151">
        <v>26.1</v>
      </c>
      <c r="F48" s="151">
        <v>26.1</v>
      </c>
      <c r="G48" s="151">
        <v>26.1</v>
      </c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67"/>
    </row>
    <row r="49" ht="20.1" customHeight="1" spans="1:19">
      <c r="A49" s="153" t="s">
        <v>202</v>
      </c>
      <c r="B49" s="154"/>
      <c r="C49" s="150" t="s">
        <v>203</v>
      </c>
      <c r="D49" s="151">
        <f>D50+D51+D52</f>
        <v>215.135672</v>
      </c>
      <c r="E49" s="151">
        <v>215.135672</v>
      </c>
      <c r="F49" s="151">
        <v>215.135672</v>
      </c>
      <c r="G49" s="151">
        <v>215.135672</v>
      </c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67"/>
    </row>
    <row r="50" ht="20.1" customHeight="1" spans="1:19">
      <c r="A50" s="153"/>
      <c r="B50" s="154" t="s">
        <v>178</v>
      </c>
      <c r="C50" s="150" t="s">
        <v>204</v>
      </c>
      <c r="D50" s="151">
        <v>19.09536</v>
      </c>
      <c r="E50" s="151">
        <v>19.09536</v>
      </c>
      <c r="F50" s="151">
        <v>19.09536</v>
      </c>
      <c r="G50" s="151">
        <v>19.09536</v>
      </c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67"/>
    </row>
    <row r="51" ht="20.1" customHeight="1" spans="1:19">
      <c r="A51" s="153"/>
      <c r="B51" s="154" t="s">
        <v>208</v>
      </c>
      <c r="C51" s="150" t="s">
        <v>209</v>
      </c>
      <c r="D51" s="151">
        <v>176.640312</v>
      </c>
      <c r="E51" s="151">
        <v>176.640312</v>
      </c>
      <c r="F51" s="151">
        <v>176.640312</v>
      </c>
      <c r="G51" s="151">
        <v>176.640312</v>
      </c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67"/>
    </row>
    <row r="52" ht="30" customHeight="1" spans="1:19">
      <c r="A52" s="155"/>
      <c r="B52" s="154" t="s">
        <v>210</v>
      </c>
      <c r="C52" s="150" t="s">
        <v>211</v>
      </c>
      <c r="D52" s="151">
        <v>19.4</v>
      </c>
      <c r="E52" s="151">
        <v>19.4</v>
      </c>
      <c r="F52" s="151">
        <v>19.4</v>
      </c>
      <c r="G52" s="151">
        <v>19.4</v>
      </c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67"/>
    </row>
    <row r="53" ht="20.1" customHeight="1" spans="1:19">
      <c r="A53" s="148" t="s">
        <v>212</v>
      </c>
      <c r="B53" s="149"/>
      <c r="C53" s="150"/>
      <c r="D53" s="151">
        <f>D54+D65</f>
        <v>19.967806</v>
      </c>
      <c r="E53" s="151">
        <v>19.967806</v>
      </c>
      <c r="F53" s="151">
        <v>19.967806</v>
      </c>
      <c r="G53" s="151">
        <v>19.967806</v>
      </c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67"/>
    </row>
    <row r="54" ht="20.1" customHeight="1" spans="1:19">
      <c r="A54" s="153" t="s">
        <v>174</v>
      </c>
      <c r="B54" s="154"/>
      <c r="C54" s="150" t="s">
        <v>175</v>
      </c>
      <c r="D54" s="151">
        <f>D55+D56+D57+D58+D59+D60+D64</f>
        <v>18.5605</v>
      </c>
      <c r="E54" s="151">
        <v>18.5605</v>
      </c>
      <c r="F54" s="151">
        <v>18.5605</v>
      </c>
      <c r="G54" s="151">
        <v>18.5605</v>
      </c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67"/>
    </row>
    <row r="55" ht="20.1" customHeight="1" spans="1:19">
      <c r="A55" s="153"/>
      <c r="B55" s="154" t="s">
        <v>176</v>
      </c>
      <c r="C55" s="150" t="s">
        <v>177</v>
      </c>
      <c r="D55" s="151">
        <v>4.3356</v>
      </c>
      <c r="E55" s="151">
        <v>4.3356</v>
      </c>
      <c r="F55" s="151">
        <v>4.3356</v>
      </c>
      <c r="G55" s="151">
        <v>4.3356</v>
      </c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67"/>
    </row>
    <row r="56" ht="20.1" customHeight="1" spans="1:19">
      <c r="A56" s="153"/>
      <c r="B56" s="154" t="s">
        <v>178</v>
      </c>
      <c r="C56" s="150" t="s">
        <v>179</v>
      </c>
      <c r="D56" s="151">
        <v>9.2544</v>
      </c>
      <c r="E56" s="151">
        <v>9.2544</v>
      </c>
      <c r="F56" s="151">
        <v>9.2544</v>
      </c>
      <c r="G56" s="151">
        <v>9.2544</v>
      </c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67"/>
    </row>
    <row r="57" ht="20.1" customHeight="1" spans="1:19">
      <c r="A57" s="153"/>
      <c r="B57" s="154" t="s">
        <v>180</v>
      </c>
      <c r="C57" s="150" t="s">
        <v>181</v>
      </c>
      <c r="D57" s="151">
        <v>0.3613</v>
      </c>
      <c r="E57" s="151">
        <v>0.3613</v>
      </c>
      <c r="F57" s="151">
        <v>0.3613</v>
      </c>
      <c r="G57" s="151">
        <v>0.3613</v>
      </c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67"/>
    </row>
    <row r="58" ht="30" customHeight="1" spans="1:19">
      <c r="A58" s="153"/>
      <c r="B58" s="154" t="s">
        <v>182</v>
      </c>
      <c r="C58" s="150" t="s">
        <v>183</v>
      </c>
      <c r="D58" s="151">
        <v>2.70912</v>
      </c>
      <c r="E58" s="151">
        <v>2.70912</v>
      </c>
      <c r="F58" s="151">
        <v>2.70912</v>
      </c>
      <c r="G58" s="151">
        <v>2.70912</v>
      </c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67"/>
    </row>
    <row r="59" ht="32" customHeight="1" spans="1:19">
      <c r="A59" s="153"/>
      <c r="B59" s="154" t="s">
        <v>184</v>
      </c>
      <c r="C59" s="150" t="s">
        <v>185</v>
      </c>
      <c r="D59" s="151">
        <v>0.6996</v>
      </c>
      <c r="E59" s="151">
        <v>0.6996</v>
      </c>
      <c r="F59" s="151">
        <v>0.6996</v>
      </c>
      <c r="G59" s="151">
        <v>0.6996</v>
      </c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67"/>
    </row>
    <row r="60" ht="20.1" customHeight="1" spans="1:19">
      <c r="A60" s="153"/>
      <c r="B60" s="154" t="s">
        <v>186</v>
      </c>
      <c r="C60" s="150" t="s">
        <v>187</v>
      </c>
      <c r="D60" s="151">
        <f>D61+D62+D63</f>
        <v>0.09528</v>
      </c>
      <c r="E60" s="151">
        <v>0.09528</v>
      </c>
      <c r="F60" s="151">
        <v>0.09528</v>
      </c>
      <c r="G60" s="151">
        <v>0.09528</v>
      </c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67"/>
    </row>
    <row r="61" ht="20.1" customHeight="1" spans="1:19">
      <c r="A61" s="153"/>
      <c r="B61" s="154"/>
      <c r="C61" s="150" t="s">
        <v>188</v>
      </c>
      <c r="D61" s="151">
        <v>0.01842</v>
      </c>
      <c r="E61" s="151">
        <v>0.01842</v>
      </c>
      <c r="F61" s="151">
        <v>0.01842</v>
      </c>
      <c r="G61" s="151">
        <v>0.01842</v>
      </c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67"/>
    </row>
    <row r="62" ht="20.1" customHeight="1" spans="1:19">
      <c r="A62" s="153"/>
      <c r="B62" s="154"/>
      <c r="C62" s="150" t="s">
        <v>189</v>
      </c>
      <c r="D62" s="151">
        <v>0.05526</v>
      </c>
      <c r="E62" s="151">
        <v>0.05526</v>
      </c>
      <c r="F62" s="151">
        <v>0.05526</v>
      </c>
      <c r="G62" s="151">
        <v>0.05526</v>
      </c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67"/>
    </row>
    <row r="63" ht="20.1" customHeight="1" spans="1:19">
      <c r="A63" s="153"/>
      <c r="B63" s="154"/>
      <c r="C63" s="150" t="s">
        <v>190</v>
      </c>
      <c r="D63" s="151">
        <v>0.0216</v>
      </c>
      <c r="E63" s="151">
        <v>0.0216</v>
      </c>
      <c r="F63" s="151">
        <v>0.0216</v>
      </c>
      <c r="G63" s="151">
        <v>0.0216</v>
      </c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67"/>
    </row>
    <row r="64" ht="20.1" customHeight="1" spans="1:19">
      <c r="A64" s="156"/>
      <c r="B64" s="87" t="s">
        <v>191</v>
      </c>
      <c r="C64" s="157" t="s">
        <v>148</v>
      </c>
      <c r="D64" s="158">
        <v>1.1052</v>
      </c>
      <c r="E64" s="158">
        <v>1.1052</v>
      </c>
      <c r="F64" s="158">
        <v>1.1052</v>
      </c>
      <c r="G64" s="158">
        <v>1.1052</v>
      </c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68"/>
    </row>
    <row r="65" ht="20.1" customHeight="1" spans="1:19">
      <c r="A65" s="156" t="s">
        <v>192</v>
      </c>
      <c r="B65" s="87"/>
      <c r="C65" s="157" t="s">
        <v>193</v>
      </c>
      <c r="D65" s="158">
        <f>D66+D67+D68+D69</f>
        <v>1.407306</v>
      </c>
      <c r="E65" s="158">
        <v>1.407306</v>
      </c>
      <c r="F65" s="158">
        <v>1.407306</v>
      </c>
      <c r="G65" s="158">
        <v>1.407306</v>
      </c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68"/>
    </row>
    <row r="66" ht="20.1" customHeight="1" spans="1:19">
      <c r="A66" s="156"/>
      <c r="B66" s="87" t="s">
        <v>176</v>
      </c>
      <c r="C66" s="157" t="s">
        <v>194</v>
      </c>
      <c r="D66" s="158">
        <v>0.3</v>
      </c>
      <c r="E66" s="158">
        <v>0.3</v>
      </c>
      <c r="F66" s="158">
        <v>0.3</v>
      </c>
      <c r="G66" s="158">
        <v>0.3</v>
      </c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68"/>
    </row>
    <row r="67" ht="20.1" customHeight="1" spans="1:19">
      <c r="A67" s="156"/>
      <c r="B67" s="87" t="s">
        <v>195</v>
      </c>
      <c r="C67" s="157" t="s">
        <v>196</v>
      </c>
      <c r="D67" s="158">
        <v>0.065034</v>
      </c>
      <c r="E67" s="158">
        <v>0.065034</v>
      </c>
      <c r="F67" s="158">
        <v>0.065034</v>
      </c>
      <c r="G67" s="158">
        <v>0.065034</v>
      </c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68"/>
    </row>
    <row r="68" ht="20.1" customHeight="1" spans="1:19">
      <c r="A68" s="156"/>
      <c r="B68" s="87" t="s">
        <v>197</v>
      </c>
      <c r="C68" s="157" t="s">
        <v>198</v>
      </c>
      <c r="D68" s="158">
        <v>0.142272</v>
      </c>
      <c r="E68" s="158">
        <v>0.142272</v>
      </c>
      <c r="F68" s="158">
        <v>0.142272</v>
      </c>
      <c r="G68" s="158">
        <v>0.142272</v>
      </c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68"/>
    </row>
    <row r="69" ht="20.1" customHeight="1" spans="1:19">
      <c r="A69" s="156"/>
      <c r="B69" s="87" t="s">
        <v>199</v>
      </c>
      <c r="C69" s="157" t="s">
        <v>200</v>
      </c>
      <c r="D69" s="158">
        <f>D70</f>
        <v>0.9</v>
      </c>
      <c r="E69" s="158">
        <v>0.9</v>
      </c>
      <c r="F69" s="158">
        <v>0.9</v>
      </c>
      <c r="G69" s="158">
        <v>0.9</v>
      </c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68"/>
    </row>
    <row r="70" ht="20.1" customHeight="1" spans="1:19">
      <c r="A70" s="156"/>
      <c r="B70" s="87"/>
      <c r="C70" s="157" t="s">
        <v>201</v>
      </c>
      <c r="D70" s="158">
        <v>0.9</v>
      </c>
      <c r="E70" s="158">
        <v>0.9</v>
      </c>
      <c r="F70" s="158">
        <v>0.9</v>
      </c>
      <c r="G70" s="158">
        <v>0.9</v>
      </c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68"/>
    </row>
    <row r="71" ht="20.1" customHeight="1" spans="1:19">
      <c r="A71" s="169" t="s">
        <v>213</v>
      </c>
      <c r="B71" s="170"/>
      <c r="C71" s="157"/>
      <c r="D71" s="158">
        <f>D72+D83</f>
        <v>18.274061</v>
      </c>
      <c r="E71" s="158">
        <v>18.274061</v>
      </c>
      <c r="F71" s="158">
        <v>18.274061</v>
      </c>
      <c r="G71" s="158">
        <v>18.274061</v>
      </c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68"/>
    </row>
    <row r="72" ht="20.1" customHeight="1" spans="1:19">
      <c r="A72" s="156" t="s">
        <v>174</v>
      </c>
      <c r="B72" s="87"/>
      <c r="C72" s="157" t="s">
        <v>175</v>
      </c>
      <c r="D72" s="158">
        <f>D73+D74+D75+D76+D77+D78+D82</f>
        <v>16.894625</v>
      </c>
      <c r="E72" s="158">
        <v>16.894625</v>
      </c>
      <c r="F72" s="158">
        <v>16.894625</v>
      </c>
      <c r="G72" s="158">
        <v>16.894625</v>
      </c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68"/>
    </row>
    <row r="73" ht="20.1" customHeight="1" spans="1:19">
      <c r="A73" s="156"/>
      <c r="B73" s="87" t="s">
        <v>176</v>
      </c>
      <c r="C73" s="157" t="s">
        <v>177</v>
      </c>
      <c r="D73" s="158">
        <v>3.7176</v>
      </c>
      <c r="E73" s="158">
        <v>3.7176</v>
      </c>
      <c r="F73" s="158">
        <v>3.7176</v>
      </c>
      <c r="G73" s="158">
        <v>3.7176</v>
      </c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68"/>
    </row>
    <row r="74" ht="20.1" customHeight="1" spans="1:19">
      <c r="A74" s="156"/>
      <c r="B74" s="87" t="s">
        <v>178</v>
      </c>
      <c r="C74" s="157" t="s">
        <v>179</v>
      </c>
      <c r="D74" s="158">
        <v>8.7276</v>
      </c>
      <c r="E74" s="158">
        <v>8.7276</v>
      </c>
      <c r="F74" s="158">
        <v>8.7276</v>
      </c>
      <c r="G74" s="158">
        <v>8.7276</v>
      </c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68"/>
    </row>
    <row r="75" ht="20.1" customHeight="1" spans="1:19">
      <c r="A75" s="156"/>
      <c r="B75" s="87" t="s">
        <v>180</v>
      </c>
      <c r="C75" s="157" t="s">
        <v>181</v>
      </c>
      <c r="D75" s="158">
        <v>0.3098</v>
      </c>
      <c r="E75" s="158">
        <v>0.3098</v>
      </c>
      <c r="F75" s="158">
        <v>0.3098</v>
      </c>
      <c r="G75" s="158">
        <v>0.3098</v>
      </c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68"/>
    </row>
    <row r="76" ht="29" customHeight="1" spans="1:19">
      <c r="A76" s="156"/>
      <c r="B76" s="87" t="s">
        <v>182</v>
      </c>
      <c r="C76" s="157" t="s">
        <v>183</v>
      </c>
      <c r="D76" s="158">
        <v>2.37456</v>
      </c>
      <c r="E76" s="158">
        <v>2.37456</v>
      </c>
      <c r="F76" s="158">
        <v>2.37456</v>
      </c>
      <c r="G76" s="158">
        <v>2.37456</v>
      </c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68"/>
    </row>
    <row r="77" ht="27" customHeight="1" spans="1:19">
      <c r="A77" s="156"/>
      <c r="B77" s="87" t="s">
        <v>184</v>
      </c>
      <c r="C77" s="157" t="s">
        <v>185</v>
      </c>
      <c r="D77" s="158">
        <v>0.6996</v>
      </c>
      <c r="E77" s="158">
        <v>0.6996</v>
      </c>
      <c r="F77" s="158">
        <v>0.6996</v>
      </c>
      <c r="G77" s="158">
        <v>0.6996</v>
      </c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68"/>
    </row>
    <row r="78" ht="20.1" customHeight="1" spans="1:19">
      <c r="A78" s="156"/>
      <c r="B78" s="87" t="s">
        <v>186</v>
      </c>
      <c r="C78" s="157" t="s">
        <v>187</v>
      </c>
      <c r="D78" s="158">
        <f>D79+D80+D81</f>
        <v>0.086841</v>
      </c>
      <c r="E78" s="158">
        <v>0.086841</v>
      </c>
      <c r="F78" s="158">
        <v>0.086841</v>
      </c>
      <c r="G78" s="158">
        <v>0.086841</v>
      </c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68"/>
    </row>
    <row r="79" ht="20.1" customHeight="1" spans="1:19">
      <c r="A79" s="156"/>
      <c r="B79" s="87"/>
      <c r="C79" s="157" t="s">
        <v>188</v>
      </c>
      <c r="D79" s="158">
        <v>0.01631</v>
      </c>
      <c r="E79" s="158">
        <v>0.01631</v>
      </c>
      <c r="F79" s="158">
        <v>0.01631</v>
      </c>
      <c r="G79" s="158">
        <v>0.01631</v>
      </c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68"/>
    </row>
    <row r="80" ht="20.1" customHeight="1" spans="1:19">
      <c r="A80" s="156"/>
      <c r="B80" s="87"/>
      <c r="C80" s="157" t="s">
        <v>189</v>
      </c>
      <c r="D80" s="158">
        <v>0.048931</v>
      </c>
      <c r="E80" s="158">
        <v>0.048931</v>
      </c>
      <c r="F80" s="158">
        <v>0.048931</v>
      </c>
      <c r="G80" s="158">
        <v>0.048931</v>
      </c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68"/>
    </row>
    <row r="81" ht="20.1" customHeight="1" spans="1:19">
      <c r="A81" s="156"/>
      <c r="B81" s="87"/>
      <c r="C81" s="157" t="s">
        <v>190</v>
      </c>
      <c r="D81" s="158">
        <v>0.0216</v>
      </c>
      <c r="E81" s="158">
        <v>0.0216</v>
      </c>
      <c r="F81" s="158">
        <v>0.0216</v>
      </c>
      <c r="G81" s="158">
        <v>0.0216</v>
      </c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68"/>
    </row>
    <row r="82" ht="20.1" customHeight="1" spans="1:19">
      <c r="A82" s="156"/>
      <c r="B82" s="87" t="s">
        <v>191</v>
      </c>
      <c r="C82" s="157" t="s">
        <v>148</v>
      </c>
      <c r="D82" s="158">
        <v>0.978624</v>
      </c>
      <c r="E82" s="158">
        <v>0.978624</v>
      </c>
      <c r="F82" s="158">
        <v>0.978624</v>
      </c>
      <c r="G82" s="158">
        <v>0.978624</v>
      </c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68"/>
    </row>
    <row r="83" ht="20.1" customHeight="1" spans="1:19">
      <c r="A83" s="156" t="s">
        <v>192</v>
      </c>
      <c r="B83" s="87"/>
      <c r="C83" s="157" t="s">
        <v>193</v>
      </c>
      <c r="D83" s="158">
        <f>D84+D85+D86+D87</f>
        <v>1.379436</v>
      </c>
      <c r="E83" s="158">
        <v>1.379436</v>
      </c>
      <c r="F83" s="158">
        <v>1.379436</v>
      </c>
      <c r="G83" s="158">
        <v>1.379436</v>
      </c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68"/>
    </row>
    <row r="84" ht="20.1" customHeight="1" spans="1:19">
      <c r="A84" s="156"/>
      <c r="B84" s="87" t="s">
        <v>176</v>
      </c>
      <c r="C84" s="157" t="s">
        <v>194</v>
      </c>
      <c r="D84" s="158">
        <v>0.3</v>
      </c>
      <c r="E84" s="158">
        <v>0.3</v>
      </c>
      <c r="F84" s="158">
        <v>0.3</v>
      </c>
      <c r="G84" s="158">
        <v>0.3</v>
      </c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68"/>
    </row>
    <row r="85" ht="20.1" customHeight="1" spans="1:19">
      <c r="A85" s="156"/>
      <c r="B85" s="87" t="s">
        <v>195</v>
      </c>
      <c r="C85" s="157" t="s">
        <v>196</v>
      </c>
      <c r="D85" s="158">
        <v>0.055764</v>
      </c>
      <c r="E85" s="158">
        <v>0.055764</v>
      </c>
      <c r="F85" s="158">
        <v>0.055764</v>
      </c>
      <c r="G85" s="158">
        <v>0.055764</v>
      </c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68"/>
    </row>
    <row r="86" ht="20.1" customHeight="1" spans="1:19">
      <c r="A86" s="156"/>
      <c r="B86" s="87" t="s">
        <v>197</v>
      </c>
      <c r="C86" s="157" t="s">
        <v>198</v>
      </c>
      <c r="D86" s="158">
        <v>0.123672</v>
      </c>
      <c r="E86" s="158">
        <v>0.123672</v>
      </c>
      <c r="F86" s="158">
        <v>0.123672</v>
      </c>
      <c r="G86" s="158">
        <v>0.123672</v>
      </c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68"/>
    </row>
    <row r="87" ht="20.1" customHeight="1" spans="1:19">
      <c r="A87" s="156"/>
      <c r="B87" s="87" t="s">
        <v>199</v>
      </c>
      <c r="C87" s="157" t="s">
        <v>200</v>
      </c>
      <c r="D87" s="158">
        <f>D88</f>
        <v>0.9</v>
      </c>
      <c r="E87" s="158">
        <v>0.9</v>
      </c>
      <c r="F87" s="158">
        <v>0.9</v>
      </c>
      <c r="G87" s="158">
        <v>0.9</v>
      </c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68"/>
    </row>
    <row r="88" ht="20.1" customHeight="1" spans="1:19">
      <c r="A88" s="156"/>
      <c r="B88" s="171"/>
      <c r="C88" s="157" t="s">
        <v>201</v>
      </c>
      <c r="D88" s="158">
        <v>0.9</v>
      </c>
      <c r="E88" s="158">
        <v>0.9</v>
      </c>
      <c r="F88" s="158">
        <v>0.9</v>
      </c>
      <c r="G88" s="158">
        <v>0.9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68"/>
    </row>
    <row r="89" ht="20.1" customHeight="1" spans="1:19">
      <c r="A89" s="169" t="s">
        <v>214</v>
      </c>
      <c r="B89" s="170"/>
      <c r="C89" s="157"/>
      <c r="D89" s="158">
        <f>D90+D101</f>
        <v>15.802531</v>
      </c>
      <c r="E89" s="158">
        <v>15.802531</v>
      </c>
      <c r="F89" s="158">
        <v>15.802531</v>
      </c>
      <c r="G89" s="158">
        <v>15.802531</v>
      </c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68"/>
    </row>
    <row r="90" ht="20.1" customHeight="1" spans="1:19">
      <c r="A90" s="156" t="s">
        <v>174</v>
      </c>
      <c r="B90" s="171"/>
      <c r="C90" s="157" t="s">
        <v>175</v>
      </c>
      <c r="D90" s="158">
        <f>D91+D92+D93+D94+D95+D96+D100</f>
        <v>14.463571</v>
      </c>
      <c r="E90" s="158">
        <v>14.463571</v>
      </c>
      <c r="F90" s="158">
        <v>14.463571</v>
      </c>
      <c r="G90" s="158">
        <v>14.463571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68"/>
    </row>
    <row r="91" ht="20.1" customHeight="1" spans="1:19">
      <c r="A91" s="156"/>
      <c r="B91" s="87" t="s">
        <v>176</v>
      </c>
      <c r="C91" s="157" t="s">
        <v>177</v>
      </c>
      <c r="D91" s="158">
        <v>2.592</v>
      </c>
      <c r="E91" s="158">
        <v>2.592</v>
      </c>
      <c r="F91" s="158">
        <v>2.592</v>
      </c>
      <c r="G91" s="158">
        <v>2.592</v>
      </c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68"/>
    </row>
    <row r="92" ht="20.1" customHeight="1" spans="1:19">
      <c r="A92" s="156"/>
      <c r="B92" s="87" t="s">
        <v>178</v>
      </c>
      <c r="C92" s="157" t="s">
        <v>179</v>
      </c>
      <c r="D92" s="158">
        <v>8.2284</v>
      </c>
      <c r="E92" s="158">
        <v>8.2284</v>
      </c>
      <c r="F92" s="158">
        <v>8.2284</v>
      </c>
      <c r="G92" s="158">
        <v>8.2284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68"/>
    </row>
    <row r="93" ht="20.1" customHeight="1" spans="1:19">
      <c r="A93" s="156"/>
      <c r="B93" s="87" t="s">
        <v>180</v>
      </c>
      <c r="C93" s="157" t="s">
        <v>181</v>
      </c>
      <c r="D93" s="158">
        <v>0.216</v>
      </c>
      <c r="E93" s="158">
        <v>0.216</v>
      </c>
      <c r="F93" s="158">
        <v>0.216</v>
      </c>
      <c r="G93" s="158">
        <v>0.216</v>
      </c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68"/>
    </row>
    <row r="94" ht="27" customHeight="1" spans="1:19">
      <c r="A94" s="156"/>
      <c r="B94" s="87" t="s">
        <v>182</v>
      </c>
      <c r="C94" s="157" t="s">
        <v>183</v>
      </c>
      <c r="D94" s="158">
        <v>1.83168</v>
      </c>
      <c r="E94" s="158">
        <v>1.83168</v>
      </c>
      <c r="F94" s="158">
        <v>1.83168</v>
      </c>
      <c r="G94" s="158">
        <v>1.83168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68"/>
    </row>
    <row r="95" ht="27" customHeight="1" spans="1:19">
      <c r="A95" s="156"/>
      <c r="B95" s="87" t="s">
        <v>184</v>
      </c>
      <c r="C95" s="157" t="s">
        <v>185</v>
      </c>
      <c r="D95" s="158">
        <v>0.6996</v>
      </c>
      <c r="E95" s="158">
        <v>0.6996</v>
      </c>
      <c r="F95" s="158">
        <v>0.6996</v>
      </c>
      <c r="G95" s="158">
        <v>0.6996</v>
      </c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68"/>
    </row>
    <row r="96" ht="20.1" customHeight="1" spans="1:19">
      <c r="A96" s="156"/>
      <c r="B96" s="87" t="s">
        <v>186</v>
      </c>
      <c r="C96" s="157" t="s">
        <v>187</v>
      </c>
      <c r="D96" s="158">
        <f>D97+D98+D99</f>
        <v>0.076243</v>
      </c>
      <c r="E96" s="158">
        <v>0.076243</v>
      </c>
      <c r="F96" s="158">
        <v>0.076243</v>
      </c>
      <c r="G96" s="158">
        <v>0.076243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68"/>
    </row>
    <row r="97" ht="20.1" customHeight="1" spans="1:19">
      <c r="A97" s="156"/>
      <c r="B97" s="87"/>
      <c r="C97" s="157" t="s">
        <v>188</v>
      </c>
      <c r="D97" s="158">
        <v>0.013661</v>
      </c>
      <c r="E97" s="158">
        <v>0.013661</v>
      </c>
      <c r="F97" s="158">
        <v>0.013661</v>
      </c>
      <c r="G97" s="158">
        <v>0.013661</v>
      </c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68"/>
    </row>
    <row r="98" ht="20.1" customHeight="1" spans="1:19">
      <c r="A98" s="156"/>
      <c r="B98" s="87"/>
      <c r="C98" s="157" t="s">
        <v>189</v>
      </c>
      <c r="D98" s="158">
        <v>0.040982</v>
      </c>
      <c r="E98" s="158">
        <v>0.040982</v>
      </c>
      <c r="F98" s="158">
        <v>0.040982</v>
      </c>
      <c r="G98" s="158">
        <v>0.040982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68"/>
    </row>
    <row r="99" ht="20.1" customHeight="1" spans="1:19">
      <c r="A99" s="156"/>
      <c r="B99" s="87"/>
      <c r="C99" s="157" t="s">
        <v>190</v>
      </c>
      <c r="D99" s="158">
        <v>0.0216</v>
      </c>
      <c r="E99" s="158">
        <v>0.0216</v>
      </c>
      <c r="F99" s="158">
        <v>0.0216</v>
      </c>
      <c r="G99" s="158">
        <v>0.0216</v>
      </c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68"/>
    </row>
    <row r="100" ht="20.1" customHeight="1" spans="1:19">
      <c r="A100" s="156"/>
      <c r="B100" s="87" t="s">
        <v>191</v>
      </c>
      <c r="C100" s="157" t="s">
        <v>148</v>
      </c>
      <c r="D100" s="158">
        <v>0.819648</v>
      </c>
      <c r="E100" s="158">
        <v>0.819648</v>
      </c>
      <c r="F100" s="158">
        <v>0.819648</v>
      </c>
      <c r="G100" s="158">
        <v>0.819648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68"/>
    </row>
    <row r="101" ht="20.1" customHeight="1" spans="1:19">
      <c r="A101" s="156" t="s">
        <v>192</v>
      </c>
      <c r="B101" s="87"/>
      <c r="C101" s="157" t="s">
        <v>193</v>
      </c>
      <c r="D101" s="158">
        <f>D102+D103+D104+D105</f>
        <v>1.33896</v>
      </c>
      <c r="E101" s="158">
        <v>1.33896</v>
      </c>
      <c r="F101" s="158">
        <v>1.33896</v>
      </c>
      <c r="G101" s="158">
        <v>1.33896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68"/>
    </row>
    <row r="102" ht="20.1" customHeight="1" spans="1:19">
      <c r="A102" s="156"/>
      <c r="B102" s="87" t="s">
        <v>176</v>
      </c>
      <c r="C102" s="157" t="s">
        <v>194</v>
      </c>
      <c r="D102" s="158">
        <v>0.3</v>
      </c>
      <c r="E102" s="158">
        <v>0.3</v>
      </c>
      <c r="F102" s="158">
        <v>0.3</v>
      </c>
      <c r="G102" s="158">
        <v>0.3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68"/>
    </row>
    <row r="103" ht="20.1" customHeight="1" spans="1:19">
      <c r="A103" s="156"/>
      <c r="B103" s="87" t="s">
        <v>195</v>
      </c>
      <c r="C103" s="157" t="s">
        <v>196</v>
      </c>
      <c r="D103" s="158">
        <v>0.03888</v>
      </c>
      <c r="E103" s="158">
        <v>0.03888</v>
      </c>
      <c r="F103" s="158">
        <v>0.03888</v>
      </c>
      <c r="G103" s="158">
        <v>0.03888</v>
      </c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68"/>
    </row>
    <row r="104" ht="20.1" customHeight="1" spans="1:19">
      <c r="A104" s="156"/>
      <c r="B104" s="87" t="s">
        <v>197</v>
      </c>
      <c r="C104" s="157" t="s">
        <v>198</v>
      </c>
      <c r="D104" s="158">
        <v>0.10008</v>
      </c>
      <c r="E104" s="158">
        <v>0.10008</v>
      </c>
      <c r="F104" s="158">
        <v>0.10008</v>
      </c>
      <c r="G104" s="158">
        <v>0.10008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68"/>
    </row>
    <row r="105" ht="20.1" customHeight="1" spans="1:19">
      <c r="A105" s="156"/>
      <c r="B105" s="87" t="s">
        <v>199</v>
      </c>
      <c r="C105" s="157" t="s">
        <v>200</v>
      </c>
      <c r="D105" s="158">
        <f>D106</f>
        <v>0.9</v>
      </c>
      <c r="E105" s="158">
        <v>0.9</v>
      </c>
      <c r="F105" s="158">
        <v>0.9</v>
      </c>
      <c r="G105" s="158">
        <v>0.9</v>
      </c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68"/>
    </row>
    <row r="106" ht="20.1" customHeight="1" spans="1:19">
      <c r="A106" s="156"/>
      <c r="B106" s="171"/>
      <c r="C106" s="157" t="s">
        <v>201</v>
      </c>
      <c r="D106" s="158">
        <v>0.9</v>
      </c>
      <c r="E106" s="158">
        <v>0.9</v>
      </c>
      <c r="F106" s="158">
        <v>0.9</v>
      </c>
      <c r="G106" s="158">
        <v>0.9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68"/>
    </row>
    <row r="107" ht="20.1" customHeight="1" spans="1:19">
      <c r="A107" s="169" t="s">
        <v>215</v>
      </c>
      <c r="B107" s="170"/>
      <c r="C107" s="157"/>
      <c r="D107" s="158">
        <f>D108+D119</f>
        <v>19.433779</v>
      </c>
      <c r="E107" s="158">
        <v>19.433779</v>
      </c>
      <c r="F107" s="158">
        <v>19.433779</v>
      </c>
      <c r="G107" s="158">
        <v>19.433779</v>
      </c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68"/>
    </row>
    <row r="108" ht="20.1" customHeight="1" spans="1:19">
      <c r="A108" s="156" t="s">
        <v>174</v>
      </c>
      <c r="B108" s="87"/>
      <c r="C108" s="157" t="s">
        <v>175</v>
      </c>
      <c r="D108" s="158">
        <f>D109+D110+D111+D112+D113+D114+D118</f>
        <v>18.033973</v>
      </c>
      <c r="E108" s="158">
        <v>18.033973</v>
      </c>
      <c r="F108" s="158">
        <v>18.033973</v>
      </c>
      <c r="G108" s="158">
        <v>18.033973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68"/>
    </row>
    <row r="109" ht="20.1" customHeight="1" spans="1:19">
      <c r="A109" s="156"/>
      <c r="B109" s="87" t="s">
        <v>176</v>
      </c>
      <c r="C109" s="157" t="s">
        <v>177</v>
      </c>
      <c r="D109" s="158">
        <v>4.2996</v>
      </c>
      <c r="E109" s="158">
        <v>4.2996</v>
      </c>
      <c r="F109" s="158">
        <v>4.2996</v>
      </c>
      <c r="G109" s="158">
        <v>4.2996</v>
      </c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68"/>
    </row>
    <row r="110" ht="20.1" customHeight="1" spans="1:19">
      <c r="A110" s="156"/>
      <c r="B110" s="87" t="s">
        <v>178</v>
      </c>
      <c r="C110" s="157" t="s">
        <v>179</v>
      </c>
      <c r="D110" s="158">
        <v>8.9016</v>
      </c>
      <c r="E110" s="158">
        <v>8.9016</v>
      </c>
      <c r="F110" s="158">
        <v>8.9016</v>
      </c>
      <c r="G110" s="158">
        <v>8.9016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68"/>
    </row>
    <row r="111" ht="20.1" customHeight="1" spans="1:19">
      <c r="A111" s="156"/>
      <c r="B111" s="87" t="s">
        <v>180</v>
      </c>
      <c r="C111" s="157" t="s">
        <v>181</v>
      </c>
      <c r="D111" s="158">
        <v>0.3583</v>
      </c>
      <c r="E111" s="158">
        <v>0.3583</v>
      </c>
      <c r="F111" s="158">
        <v>0.3583</v>
      </c>
      <c r="G111" s="158">
        <v>0.3583</v>
      </c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68"/>
    </row>
    <row r="112" ht="27" customHeight="1" spans="1:19">
      <c r="A112" s="156"/>
      <c r="B112" s="87" t="s">
        <v>182</v>
      </c>
      <c r="C112" s="157" t="s">
        <v>183</v>
      </c>
      <c r="D112" s="158">
        <v>2.62416</v>
      </c>
      <c r="E112" s="158">
        <v>2.62416</v>
      </c>
      <c r="F112" s="158">
        <v>2.62416</v>
      </c>
      <c r="G112" s="158">
        <v>2.62416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68"/>
    </row>
    <row r="113" ht="28" customHeight="1" spans="1:19">
      <c r="A113" s="156"/>
      <c r="B113" s="87" t="s">
        <v>184</v>
      </c>
      <c r="C113" s="157" t="s">
        <v>185</v>
      </c>
      <c r="D113" s="158">
        <v>0.6996</v>
      </c>
      <c r="E113" s="158">
        <v>0.6996</v>
      </c>
      <c r="F113" s="158">
        <v>0.6996</v>
      </c>
      <c r="G113" s="158">
        <v>0.6996</v>
      </c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68"/>
    </row>
    <row r="114" ht="20.1" customHeight="1" spans="1:19">
      <c r="A114" s="156"/>
      <c r="B114" s="87" t="s">
        <v>186</v>
      </c>
      <c r="C114" s="157" t="s">
        <v>187</v>
      </c>
      <c r="D114" s="158">
        <f>D115+D116+D117</f>
        <v>0.092169</v>
      </c>
      <c r="E114" s="158">
        <v>0.092169</v>
      </c>
      <c r="F114" s="158">
        <v>0.092169</v>
      </c>
      <c r="G114" s="158">
        <v>0.092169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68"/>
    </row>
    <row r="115" ht="20.1" customHeight="1" spans="1:19">
      <c r="A115" s="156"/>
      <c r="B115" s="87"/>
      <c r="C115" s="157" t="s">
        <v>188</v>
      </c>
      <c r="D115" s="158">
        <v>0.017642</v>
      </c>
      <c r="E115" s="158">
        <v>0.017642</v>
      </c>
      <c r="F115" s="158">
        <v>0.017642</v>
      </c>
      <c r="G115" s="158">
        <v>0.017642</v>
      </c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68"/>
    </row>
    <row r="116" ht="20.1" customHeight="1" spans="1:19">
      <c r="A116" s="156"/>
      <c r="B116" s="87"/>
      <c r="C116" s="157" t="s">
        <v>189</v>
      </c>
      <c r="D116" s="158">
        <v>0.052927</v>
      </c>
      <c r="E116" s="158">
        <v>0.052927</v>
      </c>
      <c r="F116" s="158">
        <v>0.052927</v>
      </c>
      <c r="G116" s="158">
        <v>0.052927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68"/>
    </row>
    <row r="117" ht="20.1" customHeight="1" spans="1:19">
      <c r="A117" s="156"/>
      <c r="B117" s="87"/>
      <c r="C117" s="157" t="s">
        <v>190</v>
      </c>
      <c r="D117" s="158">
        <v>0.0216</v>
      </c>
      <c r="E117" s="158">
        <v>0.0216</v>
      </c>
      <c r="F117" s="158">
        <v>0.0216</v>
      </c>
      <c r="G117" s="158">
        <v>0.0216</v>
      </c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68"/>
    </row>
    <row r="118" ht="20.1" customHeight="1" spans="1:19">
      <c r="A118" s="156"/>
      <c r="B118" s="87" t="s">
        <v>191</v>
      </c>
      <c r="C118" s="157" t="s">
        <v>148</v>
      </c>
      <c r="D118" s="158">
        <v>1.058544</v>
      </c>
      <c r="E118" s="158">
        <v>1.058544</v>
      </c>
      <c r="F118" s="158">
        <v>1.058544</v>
      </c>
      <c r="G118" s="158">
        <v>1.058544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68"/>
    </row>
    <row r="119" ht="20.1" customHeight="1" spans="1:19">
      <c r="A119" s="156" t="s">
        <v>192</v>
      </c>
      <c r="B119" s="87"/>
      <c r="C119" s="157" t="s">
        <v>193</v>
      </c>
      <c r="D119" s="158">
        <f>D120+D121+D122+D123</f>
        <v>1.399806</v>
      </c>
      <c r="E119" s="158">
        <v>1.399806</v>
      </c>
      <c r="F119" s="158">
        <v>1.399806</v>
      </c>
      <c r="G119" s="158">
        <v>1.399806</v>
      </c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68"/>
    </row>
    <row r="120" ht="20.1" customHeight="1" spans="1:19">
      <c r="A120" s="156"/>
      <c r="B120" s="87" t="s">
        <v>176</v>
      </c>
      <c r="C120" s="157" t="s">
        <v>194</v>
      </c>
      <c r="D120" s="158">
        <v>0.3</v>
      </c>
      <c r="E120" s="158">
        <v>0.3</v>
      </c>
      <c r="F120" s="158">
        <v>0.3</v>
      </c>
      <c r="G120" s="158">
        <v>0.3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68"/>
    </row>
    <row r="121" ht="20.1" customHeight="1" spans="1:19">
      <c r="A121" s="156"/>
      <c r="B121" s="87" t="s">
        <v>195</v>
      </c>
      <c r="C121" s="157" t="s">
        <v>196</v>
      </c>
      <c r="D121" s="158">
        <v>0.064494</v>
      </c>
      <c r="E121" s="158">
        <v>0.064494</v>
      </c>
      <c r="F121" s="158">
        <v>0.064494</v>
      </c>
      <c r="G121" s="158">
        <v>0.064494</v>
      </c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68"/>
    </row>
    <row r="122" ht="20.1" customHeight="1" spans="1:19">
      <c r="A122" s="156"/>
      <c r="B122" s="87" t="s">
        <v>197</v>
      </c>
      <c r="C122" s="157" t="s">
        <v>198</v>
      </c>
      <c r="D122" s="158">
        <v>0.135312</v>
      </c>
      <c r="E122" s="158">
        <v>0.135312</v>
      </c>
      <c r="F122" s="158">
        <v>0.135312</v>
      </c>
      <c r="G122" s="158">
        <v>0.135312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68"/>
    </row>
    <row r="123" ht="20.1" customHeight="1" spans="1:19">
      <c r="A123" s="156"/>
      <c r="B123" s="87" t="s">
        <v>199</v>
      </c>
      <c r="C123" s="157" t="s">
        <v>200</v>
      </c>
      <c r="D123" s="158">
        <f>D124</f>
        <v>0.9</v>
      </c>
      <c r="E123" s="158">
        <v>0.9</v>
      </c>
      <c r="F123" s="158">
        <v>0.9</v>
      </c>
      <c r="G123" s="158">
        <v>0.9</v>
      </c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68"/>
    </row>
    <row r="124" ht="20.1" customHeight="1" spans="1:19">
      <c r="A124" s="156"/>
      <c r="B124" s="87"/>
      <c r="C124" s="157" t="s">
        <v>201</v>
      </c>
      <c r="D124" s="158">
        <v>0.9</v>
      </c>
      <c r="E124" s="158">
        <v>0.9</v>
      </c>
      <c r="F124" s="158">
        <v>0.9</v>
      </c>
      <c r="G124" s="158">
        <v>0.9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68"/>
    </row>
    <row r="125" ht="20.1" customHeight="1" spans="1:19">
      <c r="A125" s="169" t="s">
        <v>216</v>
      </c>
      <c r="B125" s="170"/>
      <c r="C125" s="157"/>
      <c r="D125" s="158">
        <f>D126+D138</f>
        <v>40.361856</v>
      </c>
      <c r="E125" s="158">
        <v>40.361856</v>
      </c>
      <c r="F125" s="158">
        <v>40.361856</v>
      </c>
      <c r="G125" s="158">
        <v>40.361856</v>
      </c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68"/>
    </row>
    <row r="126" ht="20.1" customHeight="1" spans="1:19">
      <c r="A126" s="156" t="s">
        <v>174</v>
      </c>
      <c r="B126" s="156"/>
      <c r="C126" s="157" t="s">
        <v>175</v>
      </c>
      <c r="D126" s="158">
        <f>D127+D128+D129+D130+D131+D132+D137</f>
        <v>39.045012</v>
      </c>
      <c r="E126" s="158">
        <v>39.045012</v>
      </c>
      <c r="F126" s="158">
        <v>39.045012</v>
      </c>
      <c r="G126" s="158">
        <v>39.045012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68"/>
    </row>
    <row r="127" ht="20.1" customHeight="1" spans="1:19">
      <c r="A127" s="156"/>
      <c r="B127" s="156" t="s">
        <v>176</v>
      </c>
      <c r="C127" s="157" t="s">
        <v>177</v>
      </c>
      <c r="D127" s="158">
        <v>9.2136</v>
      </c>
      <c r="E127" s="158">
        <v>9.2136</v>
      </c>
      <c r="F127" s="158">
        <v>9.2136</v>
      </c>
      <c r="G127" s="158">
        <v>9.2136</v>
      </c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68"/>
    </row>
    <row r="128" ht="20.1" customHeight="1" spans="1:19">
      <c r="A128" s="156"/>
      <c r="B128" s="156" t="s">
        <v>178</v>
      </c>
      <c r="C128" s="157" t="s">
        <v>179</v>
      </c>
      <c r="D128" s="158">
        <v>13.1664</v>
      </c>
      <c r="E128" s="158">
        <v>13.1664</v>
      </c>
      <c r="F128" s="158">
        <v>13.1664</v>
      </c>
      <c r="G128" s="158">
        <v>13.1664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68"/>
    </row>
    <row r="129" ht="20.1" customHeight="1" spans="1:19">
      <c r="A129" s="156"/>
      <c r="B129" s="156" t="s">
        <v>217</v>
      </c>
      <c r="C129" s="157" t="s">
        <v>218</v>
      </c>
      <c r="D129" s="158">
        <v>6.972</v>
      </c>
      <c r="E129" s="158">
        <v>6.972</v>
      </c>
      <c r="F129" s="158">
        <v>6.972</v>
      </c>
      <c r="G129" s="158">
        <v>6.972</v>
      </c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68"/>
    </row>
    <row r="130" ht="27" customHeight="1" spans="1:19">
      <c r="A130" s="156"/>
      <c r="B130" s="156" t="s">
        <v>182</v>
      </c>
      <c r="C130" s="157" t="s">
        <v>183</v>
      </c>
      <c r="D130" s="158">
        <v>4.4304</v>
      </c>
      <c r="E130" s="158">
        <v>4.4304</v>
      </c>
      <c r="F130" s="158">
        <v>4.4304</v>
      </c>
      <c r="G130" s="158">
        <v>4.4304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68"/>
    </row>
    <row r="131" ht="28" customHeight="1" spans="1:19">
      <c r="A131" s="156"/>
      <c r="B131" s="156" t="s">
        <v>184</v>
      </c>
      <c r="C131" s="157" t="s">
        <v>185</v>
      </c>
      <c r="D131" s="158">
        <v>2.0988</v>
      </c>
      <c r="E131" s="158">
        <v>2.0988</v>
      </c>
      <c r="F131" s="158">
        <v>2.0988</v>
      </c>
      <c r="G131" s="158">
        <v>2.0988</v>
      </c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68"/>
    </row>
    <row r="132" ht="20.1" customHeight="1" spans="1:19">
      <c r="A132" s="156"/>
      <c r="B132" s="156" t="s">
        <v>186</v>
      </c>
      <c r="C132" s="157" t="s">
        <v>187</v>
      </c>
      <c r="D132" s="158">
        <f>D133+D134+D135+D136</f>
        <v>0.505572</v>
      </c>
      <c r="E132" s="158">
        <v>0.505572</v>
      </c>
      <c r="F132" s="158">
        <v>0.505572</v>
      </c>
      <c r="G132" s="158">
        <v>0.505572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68"/>
    </row>
    <row r="133" ht="20.1" customHeight="1" spans="1:19">
      <c r="A133" s="156"/>
      <c r="B133" s="156"/>
      <c r="C133" s="157" t="s">
        <v>188</v>
      </c>
      <c r="D133" s="158">
        <v>0.038328</v>
      </c>
      <c r="E133" s="158">
        <v>0.038328</v>
      </c>
      <c r="F133" s="158">
        <v>0.038328</v>
      </c>
      <c r="G133" s="158">
        <v>0.038328</v>
      </c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68"/>
    </row>
    <row r="134" ht="20.1" customHeight="1" spans="1:19">
      <c r="A134" s="156"/>
      <c r="B134" s="156"/>
      <c r="C134" s="157" t="s">
        <v>189</v>
      </c>
      <c r="D134" s="158">
        <v>0.114984</v>
      </c>
      <c r="E134" s="158">
        <v>0.114984</v>
      </c>
      <c r="F134" s="158">
        <v>0.114984</v>
      </c>
      <c r="G134" s="158">
        <v>0.114984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68"/>
    </row>
    <row r="135" ht="20.1" customHeight="1" spans="1:19">
      <c r="A135" s="156"/>
      <c r="B135" s="156"/>
      <c r="C135" s="157" t="s">
        <v>219</v>
      </c>
      <c r="D135" s="158">
        <v>0.28746</v>
      </c>
      <c r="E135" s="158">
        <v>0.28746</v>
      </c>
      <c r="F135" s="158">
        <v>0.28746</v>
      </c>
      <c r="G135" s="158">
        <v>0.28746</v>
      </c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68"/>
    </row>
    <row r="136" ht="20.1" customHeight="1" spans="1:19">
      <c r="A136" s="156"/>
      <c r="B136" s="156"/>
      <c r="C136" s="157" t="s">
        <v>190</v>
      </c>
      <c r="D136" s="158">
        <v>0.0648</v>
      </c>
      <c r="E136" s="158">
        <v>0.0648</v>
      </c>
      <c r="F136" s="158">
        <v>0.0648</v>
      </c>
      <c r="G136" s="158">
        <v>0.0648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68"/>
    </row>
    <row r="137" ht="20.1" customHeight="1" spans="1:19">
      <c r="A137" s="156"/>
      <c r="B137" s="156" t="s">
        <v>191</v>
      </c>
      <c r="C137" s="157" t="s">
        <v>148</v>
      </c>
      <c r="D137" s="158">
        <v>2.65824</v>
      </c>
      <c r="E137" s="158">
        <v>2.65824</v>
      </c>
      <c r="F137" s="158">
        <v>2.65824</v>
      </c>
      <c r="G137" s="158">
        <v>2.65824</v>
      </c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68"/>
    </row>
    <row r="138" ht="20.1" customHeight="1" spans="1:19">
      <c r="A138" s="156" t="s">
        <v>192</v>
      </c>
      <c r="B138" s="156"/>
      <c r="C138" s="157" t="s">
        <v>193</v>
      </c>
      <c r="D138" s="158">
        <f>D139+D140+D141</f>
        <v>1.316844</v>
      </c>
      <c r="E138" s="158">
        <v>1.316844</v>
      </c>
      <c r="F138" s="158">
        <v>1.316844</v>
      </c>
      <c r="G138" s="158">
        <v>1.316844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68"/>
    </row>
    <row r="139" ht="20.1" customHeight="1" spans="1:19">
      <c r="A139" s="156"/>
      <c r="B139" s="156" t="s">
        <v>176</v>
      </c>
      <c r="C139" s="157" t="s">
        <v>194</v>
      </c>
      <c r="D139" s="158">
        <v>0.9</v>
      </c>
      <c r="E139" s="158">
        <v>0.9</v>
      </c>
      <c r="F139" s="158">
        <v>0.9</v>
      </c>
      <c r="G139" s="158">
        <v>0.9</v>
      </c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68"/>
    </row>
    <row r="140" ht="20.1" customHeight="1" spans="1:19">
      <c r="A140" s="156"/>
      <c r="B140" s="156" t="s">
        <v>195</v>
      </c>
      <c r="C140" s="157" t="s">
        <v>196</v>
      </c>
      <c r="D140" s="158">
        <v>0.138204</v>
      </c>
      <c r="E140" s="158">
        <v>0.138204</v>
      </c>
      <c r="F140" s="158">
        <v>0.138204</v>
      </c>
      <c r="G140" s="158">
        <v>0.138204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68"/>
    </row>
    <row r="141" ht="20.1" customHeight="1" spans="1:19">
      <c r="A141" s="156"/>
      <c r="B141" s="156" t="s">
        <v>197</v>
      </c>
      <c r="C141" s="157" t="s">
        <v>198</v>
      </c>
      <c r="D141" s="158">
        <v>0.27864</v>
      </c>
      <c r="E141" s="158">
        <v>0.27864</v>
      </c>
      <c r="F141" s="158">
        <v>0.27864</v>
      </c>
      <c r="G141" s="158">
        <v>0.27864</v>
      </c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68"/>
    </row>
    <row r="142" ht="20.1" customHeight="1" spans="1:19">
      <c r="A142" s="169" t="s">
        <v>220</v>
      </c>
      <c r="B142" s="170"/>
      <c r="C142" s="157"/>
      <c r="D142" s="158">
        <f>D143+D155+D159</f>
        <v>232.873046</v>
      </c>
      <c r="E142" s="158">
        <v>232.873046</v>
      </c>
      <c r="F142" s="158">
        <v>232.873046</v>
      </c>
      <c r="G142" s="158">
        <v>232.873046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68"/>
    </row>
    <row r="143" ht="20.1" customHeight="1" spans="1:19">
      <c r="A143" s="156" t="s">
        <v>174</v>
      </c>
      <c r="B143" s="156"/>
      <c r="C143" s="157" t="s">
        <v>175</v>
      </c>
      <c r="D143" s="158">
        <f>D144+D145+D146+D147+D148+D149+D154</f>
        <v>220.951514</v>
      </c>
      <c r="E143" s="158">
        <v>220.951514</v>
      </c>
      <c r="F143" s="158">
        <v>220.951514</v>
      </c>
      <c r="G143" s="158">
        <v>220.951514</v>
      </c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68"/>
    </row>
    <row r="144" ht="20.1" customHeight="1" spans="1:19">
      <c r="A144" s="156"/>
      <c r="B144" s="156" t="s">
        <v>176</v>
      </c>
      <c r="C144" s="157" t="s">
        <v>177</v>
      </c>
      <c r="D144" s="158">
        <v>56.7384</v>
      </c>
      <c r="E144" s="158">
        <v>56.7384</v>
      </c>
      <c r="F144" s="158">
        <v>56.7384</v>
      </c>
      <c r="G144" s="158">
        <v>56.7384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68"/>
    </row>
    <row r="145" ht="20.1" customHeight="1" spans="1:19">
      <c r="A145" s="156"/>
      <c r="B145" s="156" t="s">
        <v>178</v>
      </c>
      <c r="C145" s="157" t="s">
        <v>179</v>
      </c>
      <c r="D145" s="158">
        <v>71.7444</v>
      </c>
      <c r="E145" s="158">
        <v>71.7444</v>
      </c>
      <c r="F145" s="158">
        <v>71.7444</v>
      </c>
      <c r="G145" s="158">
        <v>71.7444</v>
      </c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68"/>
    </row>
    <row r="146" ht="20.1" customHeight="1" spans="1:19">
      <c r="A146" s="156"/>
      <c r="B146" s="156" t="s">
        <v>217</v>
      </c>
      <c r="C146" s="157" t="s">
        <v>218</v>
      </c>
      <c r="D146" s="158">
        <v>37.494</v>
      </c>
      <c r="E146" s="158">
        <v>37.494</v>
      </c>
      <c r="F146" s="158">
        <v>37.494</v>
      </c>
      <c r="G146" s="158">
        <v>37.494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68"/>
    </row>
    <row r="147" ht="28" customHeight="1" spans="1:19">
      <c r="A147" s="156"/>
      <c r="B147" s="156" t="s">
        <v>182</v>
      </c>
      <c r="C147" s="157" t="s">
        <v>183</v>
      </c>
      <c r="D147" s="158">
        <v>25.51536</v>
      </c>
      <c r="E147" s="158">
        <v>25.51536</v>
      </c>
      <c r="F147" s="158">
        <v>25.51536</v>
      </c>
      <c r="G147" s="158">
        <v>25.51536</v>
      </c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68"/>
    </row>
    <row r="148" ht="28" customHeight="1" spans="1:19">
      <c r="A148" s="156"/>
      <c r="B148" s="156" t="s">
        <v>184</v>
      </c>
      <c r="C148" s="157" t="s">
        <v>185</v>
      </c>
      <c r="D148" s="158">
        <v>11.1936</v>
      </c>
      <c r="E148" s="158">
        <v>11.1936</v>
      </c>
      <c r="F148" s="158">
        <v>11.1936</v>
      </c>
      <c r="G148" s="158">
        <v>11.1936</v>
      </c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68"/>
    </row>
    <row r="149" ht="20.1" customHeight="1" spans="1:19">
      <c r="A149" s="156"/>
      <c r="B149" s="156" t="s">
        <v>186</v>
      </c>
      <c r="C149" s="157" t="s">
        <v>187</v>
      </c>
      <c r="D149" s="158">
        <f>D150+D151+D152+D153</f>
        <v>2.956538</v>
      </c>
      <c r="E149" s="158">
        <v>2.956538</v>
      </c>
      <c r="F149" s="158">
        <v>2.956538</v>
      </c>
      <c r="G149" s="158">
        <v>2.956538</v>
      </c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68"/>
    </row>
    <row r="150" ht="20.1" customHeight="1" spans="1:19">
      <c r="A150" s="156"/>
      <c r="B150" s="156"/>
      <c r="C150" s="157" t="s">
        <v>188</v>
      </c>
      <c r="D150" s="158">
        <v>0.223281</v>
      </c>
      <c r="E150" s="158">
        <v>0.223281</v>
      </c>
      <c r="F150" s="158">
        <v>0.223281</v>
      </c>
      <c r="G150" s="158">
        <v>0.223281</v>
      </c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68"/>
    </row>
    <row r="151" ht="20.1" customHeight="1" spans="1:19">
      <c r="A151" s="156"/>
      <c r="B151" s="156"/>
      <c r="C151" s="157" t="s">
        <v>189</v>
      </c>
      <c r="D151" s="158">
        <v>0.669845</v>
      </c>
      <c r="E151" s="158">
        <v>0.669845</v>
      </c>
      <c r="F151" s="158">
        <v>0.669845</v>
      </c>
      <c r="G151" s="158">
        <v>0.669845</v>
      </c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68"/>
    </row>
    <row r="152" ht="20.1" customHeight="1" spans="1:19">
      <c r="A152" s="156"/>
      <c r="B152" s="156"/>
      <c r="C152" s="157" t="s">
        <v>219</v>
      </c>
      <c r="D152" s="158">
        <v>1.674612</v>
      </c>
      <c r="E152" s="158">
        <v>1.674612</v>
      </c>
      <c r="F152" s="158">
        <v>1.674612</v>
      </c>
      <c r="G152" s="158">
        <v>1.674612</v>
      </c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68"/>
    </row>
    <row r="153" ht="20.1" customHeight="1" spans="1:19">
      <c r="A153" s="156"/>
      <c r="B153" s="156"/>
      <c r="C153" s="157" t="s">
        <v>190</v>
      </c>
      <c r="D153" s="158">
        <v>0.3888</v>
      </c>
      <c r="E153" s="158">
        <v>0.3888</v>
      </c>
      <c r="F153" s="158">
        <v>0.3888</v>
      </c>
      <c r="G153" s="158">
        <v>0.3888</v>
      </c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68"/>
    </row>
    <row r="154" ht="20.1" customHeight="1" spans="1:19">
      <c r="A154" s="156"/>
      <c r="B154" s="156" t="s">
        <v>191</v>
      </c>
      <c r="C154" s="157" t="s">
        <v>148</v>
      </c>
      <c r="D154" s="158">
        <v>15.309216</v>
      </c>
      <c r="E154" s="158">
        <v>15.309216</v>
      </c>
      <c r="F154" s="158">
        <v>15.309216</v>
      </c>
      <c r="G154" s="158">
        <v>15.309216</v>
      </c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68"/>
    </row>
    <row r="155" ht="20.1" customHeight="1" spans="1:19">
      <c r="A155" s="156" t="s">
        <v>192</v>
      </c>
      <c r="B155" s="156"/>
      <c r="C155" s="157" t="s">
        <v>193</v>
      </c>
      <c r="D155" s="158">
        <f>D156+D157+D158</f>
        <v>7.309692</v>
      </c>
      <c r="E155" s="158">
        <v>7.309692</v>
      </c>
      <c r="F155" s="158">
        <v>7.309692</v>
      </c>
      <c r="G155" s="158">
        <v>7.309692</v>
      </c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68"/>
    </row>
    <row r="156" ht="20.1" customHeight="1" spans="1:19">
      <c r="A156" s="156"/>
      <c r="B156" s="156" t="s">
        <v>176</v>
      </c>
      <c r="C156" s="157" t="s">
        <v>194</v>
      </c>
      <c r="D156" s="158">
        <v>4.8</v>
      </c>
      <c r="E156" s="158">
        <v>4.8</v>
      </c>
      <c r="F156" s="158">
        <v>4.8</v>
      </c>
      <c r="G156" s="158">
        <v>4.8</v>
      </c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68"/>
    </row>
    <row r="157" ht="20.1" customHeight="1" spans="1:19">
      <c r="A157" s="156"/>
      <c r="B157" s="156" t="s">
        <v>195</v>
      </c>
      <c r="C157" s="157" t="s">
        <v>196</v>
      </c>
      <c r="D157" s="158">
        <v>0.851076</v>
      </c>
      <c r="E157" s="158">
        <v>0.851076</v>
      </c>
      <c r="F157" s="158">
        <v>0.851076</v>
      </c>
      <c r="G157" s="158">
        <v>0.851076</v>
      </c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68"/>
    </row>
    <row r="158" ht="20.1" customHeight="1" spans="1:19">
      <c r="A158" s="156"/>
      <c r="B158" s="156" t="s">
        <v>197</v>
      </c>
      <c r="C158" s="157" t="s">
        <v>198</v>
      </c>
      <c r="D158" s="158">
        <v>1.658616</v>
      </c>
      <c r="E158" s="158">
        <v>1.658616</v>
      </c>
      <c r="F158" s="158">
        <v>1.658616</v>
      </c>
      <c r="G158" s="158">
        <v>1.658616</v>
      </c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68"/>
    </row>
    <row r="159" ht="20.1" customHeight="1" spans="1:19">
      <c r="A159" s="156" t="s">
        <v>202</v>
      </c>
      <c r="B159" s="156"/>
      <c r="C159" s="157" t="s">
        <v>203</v>
      </c>
      <c r="D159" s="158">
        <f>D160</f>
        <v>4.61184</v>
      </c>
      <c r="E159" s="158">
        <v>4.61184</v>
      </c>
      <c r="F159" s="158">
        <v>4.61184</v>
      </c>
      <c r="G159" s="158">
        <v>4.61184</v>
      </c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68"/>
    </row>
    <row r="160" ht="20.1" customHeight="1" spans="1:19">
      <c r="A160" s="156"/>
      <c r="B160" s="156" t="s">
        <v>178</v>
      </c>
      <c r="C160" s="157" t="s">
        <v>204</v>
      </c>
      <c r="D160" s="158">
        <v>4.61184</v>
      </c>
      <c r="E160" s="158">
        <v>4.61184</v>
      </c>
      <c r="F160" s="158">
        <v>4.61184</v>
      </c>
      <c r="G160" s="158">
        <v>4.61184</v>
      </c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68"/>
    </row>
    <row r="161" ht="20.1" customHeight="1" spans="1:19">
      <c r="A161" s="169" t="s">
        <v>221</v>
      </c>
      <c r="B161" s="170"/>
      <c r="C161" s="157"/>
      <c r="D161" s="158">
        <f>D162+D174+D178</f>
        <v>46.879795</v>
      </c>
      <c r="E161" s="158">
        <v>46.879795</v>
      </c>
      <c r="F161" s="158">
        <v>46.879795</v>
      </c>
      <c r="G161" s="158">
        <v>46.879795</v>
      </c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68"/>
    </row>
    <row r="162" ht="20.1" customHeight="1" spans="1:19">
      <c r="A162" s="156" t="s">
        <v>174</v>
      </c>
      <c r="B162" s="156"/>
      <c r="C162" s="157" t="s">
        <v>175</v>
      </c>
      <c r="D162" s="158">
        <f>D163+D164+D165+D166+D167+D168+D173</f>
        <v>39.019357</v>
      </c>
      <c r="E162" s="158">
        <v>39.019357</v>
      </c>
      <c r="F162" s="158">
        <v>39.019357</v>
      </c>
      <c r="G162" s="158">
        <v>39.019357</v>
      </c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68"/>
    </row>
    <row r="163" ht="20.1" customHeight="1" spans="1:19">
      <c r="A163" s="156"/>
      <c r="B163" s="156" t="s">
        <v>176</v>
      </c>
      <c r="C163" s="157" t="s">
        <v>177</v>
      </c>
      <c r="D163" s="158">
        <v>9.0996</v>
      </c>
      <c r="E163" s="158">
        <v>9.0996</v>
      </c>
      <c r="F163" s="158">
        <v>9.0996</v>
      </c>
      <c r="G163" s="158">
        <v>9.0996</v>
      </c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68"/>
    </row>
    <row r="164" ht="20.1" customHeight="1" spans="1:19">
      <c r="A164" s="156"/>
      <c r="B164" s="156" t="s">
        <v>178</v>
      </c>
      <c r="C164" s="157" t="s">
        <v>179</v>
      </c>
      <c r="D164" s="158">
        <v>13.2168</v>
      </c>
      <c r="E164" s="158">
        <v>13.2168</v>
      </c>
      <c r="F164" s="158">
        <v>13.2168</v>
      </c>
      <c r="G164" s="158">
        <v>13.2168</v>
      </c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68"/>
    </row>
    <row r="165" ht="20.1" customHeight="1" spans="1:19">
      <c r="A165" s="156"/>
      <c r="B165" s="156" t="s">
        <v>217</v>
      </c>
      <c r="C165" s="157" t="s">
        <v>218</v>
      </c>
      <c r="D165" s="158">
        <v>6.972</v>
      </c>
      <c r="E165" s="158">
        <v>6.972</v>
      </c>
      <c r="F165" s="158">
        <v>6.972</v>
      </c>
      <c r="G165" s="158">
        <v>6.972</v>
      </c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68"/>
    </row>
    <row r="166" ht="28" customHeight="1" spans="1:19">
      <c r="A166" s="156"/>
      <c r="B166" s="156" t="s">
        <v>182</v>
      </c>
      <c r="C166" s="157" t="s">
        <v>183</v>
      </c>
      <c r="D166" s="158">
        <v>4.41264</v>
      </c>
      <c r="E166" s="158">
        <v>4.41264</v>
      </c>
      <c r="F166" s="158">
        <v>4.41264</v>
      </c>
      <c r="G166" s="158">
        <v>4.41264</v>
      </c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68"/>
    </row>
    <row r="167" ht="27" customHeight="1" spans="1:19">
      <c r="A167" s="156"/>
      <c r="B167" s="156" t="s">
        <v>184</v>
      </c>
      <c r="C167" s="157" t="s">
        <v>185</v>
      </c>
      <c r="D167" s="158">
        <v>2.0988</v>
      </c>
      <c r="E167" s="158">
        <v>2.0988</v>
      </c>
      <c r="F167" s="158">
        <v>2.0988</v>
      </c>
      <c r="G167" s="158">
        <v>2.0988</v>
      </c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68"/>
    </row>
    <row r="168" ht="20.1" customHeight="1" spans="1:19">
      <c r="A168" s="156"/>
      <c r="B168" s="156" t="s">
        <v>186</v>
      </c>
      <c r="C168" s="157" t="s">
        <v>187</v>
      </c>
      <c r="D168" s="158">
        <f>D169+D170+D171+D172</f>
        <v>0.568909</v>
      </c>
      <c r="E168" s="158">
        <v>0.568909</v>
      </c>
      <c r="F168" s="158">
        <v>0.568909</v>
      </c>
      <c r="G168" s="158">
        <v>0.568909</v>
      </c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68"/>
    </row>
    <row r="169" ht="20.1" customHeight="1" spans="1:19">
      <c r="A169" s="156"/>
      <c r="B169" s="156"/>
      <c r="C169" s="157" t="s">
        <v>188</v>
      </c>
      <c r="D169" s="158">
        <v>0.038201</v>
      </c>
      <c r="E169" s="158">
        <v>0.038201</v>
      </c>
      <c r="F169" s="158">
        <v>0.038201</v>
      </c>
      <c r="G169" s="158">
        <v>0.038201</v>
      </c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68"/>
    </row>
    <row r="170" ht="20.1" customHeight="1" spans="1:19">
      <c r="A170" s="156"/>
      <c r="B170" s="156"/>
      <c r="C170" s="157" t="s">
        <v>189</v>
      </c>
      <c r="D170" s="158">
        <v>0.114602</v>
      </c>
      <c r="E170" s="158">
        <v>0.114602</v>
      </c>
      <c r="F170" s="158">
        <v>0.114602</v>
      </c>
      <c r="G170" s="158">
        <v>0.114602</v>
      </c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68"/>
    </row>
    <row r="171" ht="20.1" customHeight="1" spans="1:19">
      <c r="A171" s="156"/>
      <c r="B171" s="156"/>
      <c r="C171" s="157" t="s">
        <v>219</v>
      </c>
      <c r="D171" s="158">
        <v>0.286506</v>
      </c>
      <c r="E171" s="158">
        <v>0.286506</v>
      </c>
      <c r="F171" s="158">
        <v>0.286506</v>
      </c>
      <c r="G171" s="158">
        <v>0.286506</v>
      </c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68"/>
    </row>
    <row r="172" ht="20.1" customHeight="1" spans="1:19">
      <c r="A172" s="156"/>
      <c r="B172" s="156"/>
      <c r="C172" s="157" t="s">
        <v>190</v>
      </c>
      <c r="D172" s="158">
        <v>0.1296</v>
      </c>
      <c r="E172" s="158">
        <v>0.1296</v>
      </c>
      <c r="F172" s="158">
        <v>0.1296</v>
      </c>
      <c r="G172" s="158">
        <v>0.1296</v>
      </c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68"/>
    </row>
    <row r="173" ht="20.1" customHeight="1" spans="1:19">
      <c r="A173" s="156"/>
      <c r="B173" s="156" t="s">
        <v>191</v>
      </c>
      <c r="C173" s="157" t="s">
        <v>148</v>
      </c>
      <c r="D173" s="158">
        <v>2.650608</v>
      </c>
      <c r="E173" s="158">
        <v>2.650608</v>
      </c>
      <c r="F173" s="158">
        <v>2.650608</v>
      </c>
      <c r="G173" s="158">
        <v>2.650608</v>
      </c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68"/>
    </row>
    <row r="174" ht="20.1" customHeight="1" spans="1:19">
      <c r="A174" s="156" t="s">
        <v>192</v>
      </c>
      <c r="B174" s="156"/>
      <c r="C174" s="157" t="s">
        <v>193</v>
      </c>
      <c r="D174" s="158">
        <f>D175+D176+D177</f>
        <v>1.314438</v>
      </c>
      <c r="E174" s="158">
        <v>1.314438</v>
      </c>
      <c r="F174" s="158">
        <v>1.314438</v>
      </c>
      <c r="G174" s="158">
        <v>1.314438</v>
      </c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68"/>
    </row>
    <row r="175" ht="20.1" customHeight="1" spans="1:19">
      <c r="A175" s="156"/>
      <c r="B175" s="156" t="s">
        <v>176</v>
      </c>
      <c r="C175" s="157" t="s">
        <v>194</v>
      </c>
      <c r="D175" s="158">
        <v>0.9</v>
      </c>
      <c r="E175" s="158">
        <v>0.9</v>
      </c>
      <c r="F175" s="158">
        <v>0.9</v>
      </c>
      <c r="G175" s="158">
        <v>0.9</v>
      </c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68"/>
    </row>
    <row r="176" ht="20.1" customHeight="1" spans="1:19">
      <c r="A176" s="156"/>
      <c r="B176" s="156" t="s">
        <v>195</v>
      </c>
      <c r="C176" s="157" t="s">
        <v>196</v>
      </c>
      <c r="D176" s="158">
        <v>0.136494</v>
      </c>
      <c r="E176" s="158">
        <v>0.136494</v>
      </c>
      <c r="F176" s="158">
        <v>0.136494</v>
      </c>
      <c r="G176" s="158">
        <v>0.136494</v>
      </c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68"/>
    </row>
    <row r="177" ht="20.1" customHeight="1" spans="1:19">
      <c r="A177" s="156"/>
      <c r="B177" s="156" t="s">
        <v>197</v>
      </c>
      <c r="C177" s="157" t="s">
        <v>198</v>
      </c>
      <c r="D177" s="158">
        <v>0.277944</v>
      </c>
      <c r="E177" s="158">
        <v>0.277944</v>
      </c>
      <c r="F177" s="158">
        <v>0.277944</v>
      </c>
      <c r="G177" s="158">
        <v>0.277944</v>
      </c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68"/>
    </row>
    <row r="178" ht="20.1" customHeight="1" spans="1:19">
      <c r="A178" s="156" t="s">
        <v>202</v>
      </c>
      <c r="B178" s="156"/>
      <c r="C178" s="157" t="s">
        <v>203</v>
      </c>
      <c r="D178" s="158">
        <f>D179</f>
        <v>6.546</v>
      </c>
      <c r="E178" s="158">
        <v>6.546</v>
      </c>
      <c r="F178" s="158">
        <v>6.546</v>
      </c>
      <c r="G178" s="158">
        <v>6.546</v>
      </c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68"/>
    </row>
    <row r="179" ht="20.1" customHeight="1" spans="1:19">
      <c r="A179" s="156"/>
      <c r="B179" s="156" t="s">
        <v>178</v>
      </c>
      <c r="C179" s="157" t="s">
        <v>204</v>
      </c>
      <c r="D179" s="158">
        <v>6.546</v>
      </c>
      <c r="E179" s="158">
        <v>6.546</v>
      </c>
      <c r="F179" s="158">
        <v>6.546</v>
      </c>
      <c r="G179" s="158">
        <v>6.546</v>
      </c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68"/>
    </row>
    <row r="180" ht="20.1" customHeight="1" spans="1:19">
      <c r="A180" s="169" t="s">
        <v>222</v>
      </c>
      <c r="B180" s="170"/>
      <c r="C180" s="157"/>
      <c r="D180" s="158">
        <f>D181+D193+D197</f>
        <v>114.251139</v>
      </c>
      <c r="E180" s="158">
        <v>114.251139</v>
      </c>
      <c r="F180" s="158">
        <v>114.251139</v>
      </c>
      <c r="G180" s="158">
        <v>114.251139</v>
      </c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68"/>
    </row>
    <row r="181" ht="20.1" customHeight="1" spans="1:19">
      <c r="A181" s="156" t="s">
        <v>174</v>
      </c>
      <c r="B181" s="156"/>
      <c r="C181" s="157" t="s">
        <v>175</v>
      </c>
      <c r="D181" s="158">
        <f>D182+D183+D184+D185+D186+D187+D192</f>
        <v>106.289469</v>
      </c>
      <c r="E181" s="158">
        <v>106.289469</v>
      </c>
      <c r="F181" s="158">
        <v>106.289469</v>
      </c>
      <c r="G181" s="158">
        <v>106.289469</v>
      </c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68"/>
    </row>
    <row r="182" ht="20.1" customHeight="1" spans="1:19">
      <c r="A182" s="156"/>
      <c r="B182" s="156" t="s">
        <v>176</v>
      </c>
      <c r="C182" s="157" t="s">
        <v>177</v>
      </c>
      <c r="D182" s="158">
        <v>26.0004</v>
      </c>
      <c r="E182" s="158">
        <v>26.0004</v>
      </c>
      <c r="F182" s="158">
        <v>26.0004</v>
      </c>
      <c r="G182" s="158">
        <v>26.0004</v>
      </c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68"/>
    </row>
    <row r="183" ht="20.1" customHeight="1" spans="1:19">
      <c r="A183" s="156"/>
      <c r="B183" s="156" t="s">
        <v>178</v>
      </c>
      <c r="C183" s="157" t="s">
        <v>179</v>
      </c>
      <c r="D183" s="158">
        <v>35.3028</v>
      </c>
      <c r="E183" s="158">
        <v>35.3028</v>
      </c>
      <c r="F183" s="158">
        <v>35.3028</v>
      </c>
      <c r="G183" s="158">
        <v>35.3028</v>
      </c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68"/>
    </row>
    <row r="184" ht="20.1" customHeight="1" spans="1:19">
      <c r="A184" s="156"/>
      <c r="B184" s="156" t="s">
        <v>217</v>
      </c>
      <c r="C184" s="157" t="s">
        <v>218</v>
      </c>
      <c r="D184" s="158">
        <v>18.552</v>
      </c>
      <c r="E184" s="158">
        <v>18.552</v>
      </c>
      <c r="F184" s="158">
        <v>18.552</v>
      </c>
      <c r="G184" s="158">
        <v>18.552</v>
      </c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68"/>
    </row>
    <row r="185" ht="28" customHeight="1" spans="1:19">
      <c r="A185" s="156"/>
      <c r="B185" s="156" t="s">
        <v>182</v>
      </c>
      <c r="C185" s="157" t="s">
        <v>183</v>
      </c>
      <c r="D185" s="158">
        <v>12.13104</v>
      </c>
      <c r="E185" s="158">
        <v>12.13104</v>
      </c>
      <c r="F185" s="158">
        <v>12.13104</v>
      </c>
      <c r="G185" s="158">
        <v>12.13104</v>
      </c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68"/>
    </row>
    <row r="186" ht="29" customHeight="1" spans="1:19">
      <c r="A186" s="156"/>
      <c r="B186" s="156" t="s">
        <v>184</v>
      </c>
      <c r="C186" s="157" t="s">
        <v>185</v>
      </c>
      <c r="D186" s="158">
        <v>5.5968</v>
      </c>
      <c r="E186" s="158">
        <v>5.5968</v>
      </c>
      <c r="F186" s="158">
        <v>5.5968</v>
      </c>
      <c r="G186" s="158">
        <v>5.5968</v>
      </c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68"/>
    </row>
    <row r="187" ht="20.1" customHeight="1" spans="1:19">
      <c r="A187" s="156"/>
      <c r="B187" s="156" t="s">
        <v>186</v>
      </c>
      <c r="C187" s="157" t="s">
        <v>187</v>
      </c>
      <c r="D187" s="158">
        <f>D188+D189+D190+D191</f>
        <v>1.427805</v>
      </c>
      <c r="E187" s="158">
        <v>1.427805</v>
      </c>
      <c r="F187" s="158">
        <v>1.427805</v>
      </c>
      <c r="G187" s="158">
        <v>1.427805</v>
      </c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68"/>
    </row>
    <row r="188" ht="20.1" customHeight="1" spans="1:19">
      <c r="A188" s="156"/>
      <c r="B188" s="156"/>
      <c r="C188" s="157" t="s">
        <v>188</v>
      </c>
      <c r="D188" s="158">
        <v>0.105374</v>
      </c>
      <c r="E188" s="158">
        <v>0.105374</v>
      </c>
      <c r="F188" s="158">
        <v>0.105374</v>
      </c>
      <c r="G188" s="158">
        <v>0.105374</v>
      </c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68"/>
    </row>
    <row r="189" ht="20.1" customHeight="1" spans="1:19">
      <c r="A189" s="156"/>
      <c r="B189" s="156"/>
      <c r="C189" s="157" t="s">
        <v>189</v>
      </c>
      <c r="D189" s="158">
        <v>0.316123</v>
      </c>
      <c r="E189" s="158">
        <v>0.316123</v>
      </c>
      <c r="F189" s="158">
        <v>0.316123</v>
      </c>
      <c r="G189" s="158">
        <v>0.316123</v>
      </c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68"/>
    </row>
    <row r="190" ht="20.1" customHeight="1" spans="1:19">
      <c r="A190" s="156"/>
      <c r="B190" s="156"/>
      <c r="C190" s="157" t="s">
        <v>219</v>
      </c>
      <c r="D190" s="158">
        <v>0.790308</v>
      </c>
      <c r="E190" s="158">
        <v>0.790308</v>
      </c>
      <c r="F190" s="158">
        <v>0.790308</v>
      </c>
      <c r="G190" s="158">
        <v>0.790308</v>
      </c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68"/>
    </row>
    <row r="191" ht="20.1" customHeight="1" spans="1:19">
      <c r="A191" s="156"/>
      <c r="B191" s="156"/>
      <c r="C191" s="157" t="s">
        <v>190</v>
      </c>
      <c r="D191" s="158">
        <v>0.216</v>
      </c>
      <c r="E191" s="158">
        <v>0.216</v>
      </c>
      <c r="F191" s="158">
        <v>0.216</v>
      </c>
      <c r="G191" s="158">
        <v>0.216</v>
      </c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68"/>
    </row>
    <row r="192" ht="20.1" customHeight="1" spans="1:19">
      <c r="A192" s="156"/>
      <c r="B192" s="156" t="s">
        <v>191</v>
      </c>
      <c r="C192" s="157" t="s">
        <v>148</v>
      </c>
      <c r="D192" s="158">
        <v>7.278624</v>
      </c>
      <c r="E192" s="158">
        <v>7.278624</v>
      </c>
      <c r="F192" s="158">
        <v>7.278624</v>
      </c>
      <c r="G192" s="158">
        <v>7.278624</v>
      </c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68"/>
    </row>
    <row r="193" ht="20.1" customHeight="1" spans="1:19">
      <c r="A193" s="156" t="s">
        <v>192</v>
      </c>
      <c r="B193" s="156"/>
      <c r="C193" s="157" t="s">
        <v>193</v>
      </c>
      <c r="D193" s="158">
        <f>D194+D195+D196</f>
        <v>3.56655</v>
      </c>
      <c r="E193" s="158">
        <v>3.56655</v>
      </c>
      <c r="F193" s="158">
        <v>3.56655</v>
      </c>
      <c r="G193" s="158">
        <v>3.56655</v>
      </c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68"/>
    </row>
    <row r="194" ht="20.1" customHeight="1" spans="1:19">
      <c r="A194" s="156"/>
      <c r="B194" s="156" t="s">
        <v>176</v>
      </c>
      <c r="C194" s="157" t="s">
        <v>194</v>
      </c>
      <c r="D194" s="158">
        <v>2.4</v>
      </c>
      <c r="E194" s="158">
        <v>2.4</v>
      </c>
      <c r="F194" s="158">
        <v>2.4</v>
      </c>
      <c r="G194" s="158">
        <v>2.4</v>
      </c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68"/>
    </row>
    <row r="195" ht="20.1" customHeight="1" spans="1:19">
      <c r="A195" s="156"/>
      <c r="B195" s="156" t="s">
        <v>195</v>
      </c>
      <c r="C195" s="157" t="s">
        <v>196</v>
      </c>
      <c r="D195" s="158">
        <v>0.390006</v>
      </c>
      <c r="E195" s="158">
        <v>0.390006</v>
      </c>
      <c r="F195" s="158">
        <v>0.390006</v>
      </c>
      <c r="G195" s="158">
        <v>0.390006</v>
      </c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68"/>
    </row>
    <row r="196" ht="20.1" customHeight="1" spans="1:19">
      <c r="A196" s="156"/>
      <c r="B196" s="156" t="s">
        <v>197</v>
      </c>
      <c r="C196" s="157" t="s">
        <v>198</v>
      </c>
      <c r="D196" s="158">
        <v>0.776544</v>
      </c>
      <c r="E196" s="158">
        <v>0.776544</v>
      </c>
      <c r="F196" s="158">
        <v>0.776544</v>
      </c>
      <c r="G196" s="158">
        <v>0.776544</v>
      </c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68"/>
    </row>
    <row r="197" ht="20.1" customHeight="1" spans="1:19">
      <c r="A197" s="156" t="s">
        <v>202</v>
      </c>
      <c r="B197" s="156"/>
      <c r="C197" s="157" t="s">
        <v>203</v>
      </c>
      <c r="D197" s="158">
        <f>D198</f>
        <v>4.39512</v>
      </c>
      <c r="E197" s="158">
        <v>4.39512</v>
      </c>
      <c r="F197" s="158">
        <v>4.39512</v>
      </c>
      <c r="G197" s="158">
        <v>4.39512</v>
      </c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68"/>
    </row>
    <row r="198" ht="20.1" customHeight="1" spans="1:19">
      <c r="A198" s="156"/>
      <c r="B198" s="156" t="s">
        <v>178</v>
      </c>
      <c r="C198" s="157" t="s">
        <v>204</v>
      </c>
      <c r="D198" s="158">
        <v>4.39512</v>
      </c>
      <c r="E198" s="158">
        <v>4.39512</v>
      </c>
      <c r="F198" s="158">
        <v>4.39512</v>
      </c>
      <c r="G198" s="158">
        <v>4.39512</v>
      </c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68"/>
    </row>
    <row r="199" ht="20.1" customHeight="1" spans="1:19">
      <c r="A199" s="169" t="s">
        <v>223</v>
      </c>
      <c r="B199" s="170"/>
      <c r="C199" s="157"/>
      <c r="D199" s="158">
        <f>D200+D212</f>
        <v>71.017824</v>
      </c>
      <c r="E199" s="158">
        <v>71.017824</v>
      </c>
      <c r="F199" s="158">
        <v>71.017824</v>
      </c>
      <c r="G199" s="158">
        <v>71.017824</v>
      </c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68"/>
    </row>
    <row r="200" ht="20.1" customHeight="1" spans="1:19">
      <c r="A200" s="156" t="s">
        <v>174</v>
      </c>
      <c r="B200" s="156"/>
      <c r="C200" s="157" t="s">
        <v>175</v>
      </c>
      <c r="D200" s="158">
        <f>D201+D202+D203+D204+D205+D206+D211</f>
        <v>68.726958</v>
      </c>
      <c r="E200" s="158">
        <v>68.726958</v>
      </c>
      <c r="F200" s="158">
        <v>68.726958</v>
      </c>
      <c r="G200" s="158">
        <v>68.726958</v>
      </c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68"/>
    </row>
    <row r="201" ht="20.1" customHeight="1" spans="1:19">
      <c r="A201" s="156"/>
      <c r="B201" s="156" t="s">
        <v>176</v>
      </c>
      <c r="C201" s="157" t="s">
        <v>177</v>
      </c>
      <c r="D201" s="158">
        <v>17.9484</v>
      </c>
      <c r="E201" s="158">
        <v>17.9484</v>
      </c>
      <c r="F201" s="158">
        <v>17.9484</v>
      </c>
      <c r="G201" s="158">
        <v>17.9484</v>
      </c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68"/>
    </row>
    <row r="202" ht="20.1" customHeight="1" spans="1:19">
      <c r="A202" s="156"/>
      <c r="B202" s="156" t="s">
        <v>178</v>
      </c>
      <c r="C202" s="157" t="s">
        <v>179</v>
      </c>
      <c r="D202" s="158">
        <v>21.8316</v>
      </c>
      <c r="E202" s="158">
        <v>21.8316</v>
      </c>
      <c r="F202" s="158">
        <v>21.8316</v>
      </c>
      <c r="G202" s="158">
        <v>21.8316</v>
      </c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68"/>
    </row>
    <row r="203" ht="20.1" customHeight="1" spans="1:19">
      <c r="A203" s="156"/>
      <c r="B203" s="156" t="s">
        <v>217</v>
      </c>
      <c r="C203" s="157" t="s">
        <v>218</v>
      </c>
      <c r="D203" s="158">
        <v>11.706</v>
      </c>
      <c r="E203" s="158">
        <v>11.706</v>
      </c>
      <c r="F203" s="158">
        <v>11.706</v>
      </c>
      <c r="G203" s="158">
        <v>11.706</v>
      </c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68"/>
    </row>
    <row r="204" ht="27" customHeight="1" spans="1:19">
      <c r="A204" s="156"/>
      <c r="B204" s="156" t="s">
        <v>182</v>
      </c>
      <c r="C204" s="157" t="s">
        <v>183</v>
      </c>
      <c r="D204" s="158">
        <v>8.0172</v>
      </c>
      <c r="E204" s="158">
        <v>8.0172</v>
      </c>
      <c r="F204" s="158">
        <v>8.0172</v>
      </c>
      <c r="G204" s="158">
        <v>8.0172</v>
      </c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68"/>
    </row>
    <row r="205" ht="27" customHeight="1" spans="1:19">
      <c r="A205" s="156"/>
      <c r="B205" s="156" t="s">
        <v>184</v>
      </c>
      <c r="C205" s="157" t="s">
        <v>185</v>
      </c>
      <c r="D205" s="158">
        <v>3.498</v>
      </c>
      <c r="E205" s="158">
        <v>3.498</v>
      </c>
      <c r="F205" s="158">
        <v>3.498</v>
      </c>
      <c r="G205" s="158">
        <v>3.498</v>
      </c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68"/>
    </row>
    <row r="206" ht="20.1" customHeight="1" spans="1:19">
      <c r="A206" s="156"/>
      <c r="B206" s="156" t="s">
        <v>186</v>
      </c>
      <c r="C206" s="157" t="s">
        <v>187</v>
      </c>
      <c r="D206" s="158">
        <f>D207+D208+D209+D210</f>
        <v>0.915438</v>
      </c>
      <c r="E206" s="158">
        <v>0.915438</v>
      </c>
      <c r="F206" s="158">
        <v>0.915438</v>
      </c>
      <c r="G206" s="158">
        <v>0.915438</v>
      </c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68"/>
    </row>
    <row r="207" ht="20.1" customHeight="1" spans="1:19">
      <c r="A207" s="156"/>
      <c r="B207" s="156"/>
      <c r="C207" s="157" t="s">
        <v>188</v>
      </c>
      <c r="D207" s="158">
        <v>0.070212</v>
      </c>
      <c r="E207" s="158">
        <v>0.070212</v>
      </c>
      <c r="F207" s="158">
        <v>0.070212</v>
      </c>
      <c r="G207" s="158">
        <v>0.070212</v>
      </c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68"/>
    </row>
    <row r="208" ht="20.1" customHeight="1" spans="1:19">
      <c r="A208" s="156"/>
      <c r="B208" s="156"/>
      <c r="C208" s="157" t="s">
        <v>189</v>
      </c>
      <c r="D208" s="158">
        <v>0.210636</v>
      </c>
      <c r="E208" s="158">
        <v>0.210636</v>
      </c>
      <c r="F208" s="158">
        <v>0.210636</v>
      </c>
      <c r="G208" s="158">
        <v>0.210636</v>
      </c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68"/>
    </row>
    <row r="209" ht="20.1" customHeight="1" spans="1:19">
      <c r="A209" s="156"/>
      <c r="B209" s="156"/>
      <c r="C209" s="157" t="s">
        <v>219</v>
      </c>
      <c r="D209" s="158">
        <v>0.52659</v>
      </c>
      <c r="E209" s="158">
        <v>0.52659</v>
      </c>
      <c r="F209" s="158">
        <v>0.52659</v>
      </c>
      <c r="G209" s="158">
        <v>0.52659</v>
      </c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68"/>
    </row>
    <row r="210" ht="20.1" customHeight="1" spans="1:19">
      <c r="A210" s="156"/>
      <c r="B210" s="156"/>
      <c r="C210" s="157" t="s">
        <v>190</v>
      </c>
      <c r="D210" s="158">
        <v>0.108</v>
      </c>
      <c r="E210" s="158">
        <v>0.108</v>
      </c>
      <c r="F210" s="158">
        <v>0.108</v>
      </c>
      <c r="G210" s="158">
        <v>0.108</v>
      </c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68"/>
    </row>
    <row r="211" ht="20.1" customHeight="1" spans="1:19">
      <c r="A211" s="156"/>
      <c r="B211" s="156" t="s">
        <v>191</v>
      </c>
      <c r="C211" s="157" t="s">
        <v>148</v>
      </c>
      <c r="D211" s="158">
        <v>4.81032</v>
      </c>
      <c r="E211" s="158">
        <v>4.81032</v>
      </c>
      <c r="F211" s="158">
        <v>4.81032</v>
      </c>
      <c r="G211" s="158">
        <v>4.81032</v>
      </c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68"/>
    </row>
    <row r="212" ht="20.1" customHeight="1" spans="1:19">
      <c r="A212" s="156" t="s">
        <v>192</v>
      </c>
      <c r="B212" s="156"/>
      <c r="C212" s="157" t="s">
        <v>193</v>
      </c>
      <c r="D212" s="158">
        <f>D213+D214+D215</f>
        <v>2.290866</v>
      </c>
      <c r="E212" s="158">
        <v>2.290866</v>
      </c>
      <c r="F212" s="158">
        <v>2.290866</v>
      </c>
      <c r="G212" s="158">
        <v>2.290866</v>
      </c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68"/>
    </row>
    <row r="213" ht="20.1" customHeight="1" spans="1:19">
      <c r="A213" s="156"/>
      <c r="B213" s="156" t="s">
        <v>176</v>
      </c>
      <c r="C213" s="157" t="s">
        <v>194</v>
      </c>
      <c r="D213" s="158">
        <v>1.5</v>
      </c>
      <c r="E213" s="158">
        <v>1.5</v>
      </c>
      <c r="F213" s="158">
        <v>1.5</v>
      </c>
      <c r="G213" s="158">
        <v>1.5</v>
      </c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68"/>
    </row>
    <row r="214" ht="20.1" customHeight="1" spans="1:19">
      <c r="A214" s="156"/>
      <c r="B214" s="156" t="s">
        <v>195</v>
      </c>
      <c r="C214" s="157" t="s">
        <v>196</v>
      </c>
      <c r="D214" s="158">
        <v>0.269226</v>
      </c>
      <c r="E214" s="158">
        <v>0.269226</v>
      </c>
      <c r="F214" s="158">
        <v>0.269226</v>
      </c>
      <c r="G214" s="158">
        <v>0.269226</v>
      </c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68"/>
    </row>
    <row r="215" ht="20.1" customHeight="1" spans="1:19">
      <c r="A215" s="156"/>
      <c r="B215" s="156" t="s">
        <v>197</v>
      </c>
      <c r="C215" s="157" t="s">
        <v>198</v>
      </c>
      <c r="D215" s="158">
        <v>0.52164</v>
      </c>
      <c r="E215" s="158">
        <v>0.52164</v>
      </c>
      <c r="F215" s="158">
        <v>0.52164</v>
      </c>
      <c r="G215" s="158">
        <v>0.52164</v>
      </c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68"/>
    </row>
    <row r="216" ht="20.1" customHeight="1" spans="1:19">
      <c r="A216" s="169" t="s">
        <v>224</v>
      </c>
      <c r="B216" s="170"/>
      <c r="C216" s="157"/>
      <c r="D216" s="158">
        <f>D217+D229</f>
        <v>68.038735</v>
      </c>
      <c r="E216" s="158">
        <v>68.038735</v>
      </c>
      <c r="F216" s="158">
        <v>68.038735</v>
      </c>
      <c r="G216" s="158">
        <v>68.038735</v>
      </c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68"/>
    </row>
    <row r="217" ht="20.1" customHeight="1" spans="1:19">
      <c r="A217" s="156" t="s">
        <v>174</v>
      </c>
      <c r="B217" s="156"/>
      <c r="C217" s="157" t="s">
        <v>175</v>
      </c>
      <c r="D217" s="158">
        <f>D218+D219+D220+D221+D222+D223+D228</f>
        <v>65.824951</v>
      </c>
      <c r="E217" s="158">
        <v>65.824951</v>
      </c>
      <c r="F217" s="158">
        <v>65.824951</v>
      </c>
      <c r="G217" s="158">
        <v>65.824951</v>
      </c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68"/>
    </row>
    <row r="218" ht="20.1" customHeight="1" spans="1:19">
      <c r="A218" s="156"/>
      <c r="B218" s="156" t="s">
        <v>176</v>
      </c>
      <c r="C218" s="157" t="s">
        <v>177</v>
      </c>
      <c r="D218" s="158">
        <v>15.9264</v>
      </c>
      <c r="E218" s="158">
        <v>15.9264</v>
      </c>
      <c r="F218" s="158">
        <v>15.9264</v>
      </c>
      <c r="G218" s="158">
        <v>15.9264</v>
      </c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68"/>
    </row>
    <row r="219" ht="20.1" customHeight="1" spans="1:19">
      <c r="A219" s="156"/>
      <c r="B219" s="156" t="s">
        <v>178</v>
      </c>
      <c r="C219" s="157" t="s">
        <v>179</v>
      </c>
      <c r="D219" s="158">
        <v>21.852</v>
      </c>
      <c r="E219" s="158">
        <v>21.852</v>
      </c>
      <c r="F219" s="158">
        <v>21.852</v>
      </c>
      <c r="G219" s="158">
        <v>21.852</v>
      </c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68"/>
    </row>
    <row r="220" ht="20.1" customHeight="1" spans="1:19">
      <c r="A220" s="156"/>
      <c r="B220" s="156" t="s">
        <v>217</v>
      </c>
      <c r="C220" s="157" t="s">
        <v>218</v>
      </c>
      <c r="D220" s="158">
        <v>11.7</v>
      </c>
      <c r="E220" s="158">
        <v>11.7</v>
      </c>
      <c r="F220" s="158">
        <v>11.7</v>
      </c>
      <c r="G220" s="158">
        <v>11.7</v>
      </c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68"/>
    </row>
    <row r="221" ht="27" customHeight="1" spans="1:19">
      <c r="A221" s="156"/>
      <c r="B221" s="156" t="s">
        <v>182</v>
      </c>
      <c r="C221" s="157" t="s">
        <v>183</v>
      </c>
      <c r="D221" s="158">
        <v>7.49568</v>
      </c>
      <c r="E221" s="158">
        <v>7.49568</v>
      </c>
      <c r="F221" s="158">
        <v>7.49568</v>
      </c>
      <c r="G221" s="158">
        <v>7.49568</v>
      </c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68"/>
    </row>
    <row r="222" ht="27" customHeight="1" spans="1:19">
      <c r="A222" s="156"/>
      <c r="B222" s="156" t="s">
        <v>184</v>
      </c>
      <c r="C222" s="157" t="s">
        <v>185</v>
      </c>
      <c r="D222" s="158">
        <v>3.498</v>
      </c>
      <c r="E222" s="158">
        <v>3.498</v>
      </c>
      <c r="F222" s="158">
        <v>3.498</v>
      </c>
      <c r="G222" s="158">
        <v>3.498</v>
      </c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68"/>
    </row>
    <row r="223" ht="20.1" customHeight="1" spans="1:19">
      <c r="A223" s="156"/>
      <c r="B223" s="156" t="s">
        <v>186</v>
      </c>
      <c r="C223" s="157" t="s">
        <v>187</v>
      </c>
      <c r="D223" s="158">
        <f>D224+D225+D226+D227</f>
        <v>0.855463</v>
      </c>
      <c r="E223" s="158">
        <v>0.855463</v>
      </c>
      <c r="F223" s="158">
        <v>0.855463</v>
      </c>
      <c r="G223" s="158">
        <v>0.855463</v>
      </c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68"/>
    </row>
    <row r="224" ht="20.1" customHeight="1" spans="1:19">
      <c r="A224" s="156"/>
      <c r="B224" s="156"/>
      <c r="C224" s="157" t="s">
        <v>188</v>
      </c>
      <c r="D224" s="158">
        <v>0.064997</v>
      </c>
      <c r="E224" s="158">
        <v>0.064997</v>
      </c>
      <c r="F224" s="158">
        <v>0.064997</v>
      </c>
      <c r="G224" s="158">
        <v>0.064997</v>
      </c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68"/>
    </row>
    <row r="225" ht="20.1" customHeight="1" spans="1:19">
      <c r="A225" s="156"/>
      <c r="B225" s="156"/>
      <c r="C225" s="157" t="s">
        <v>189</v>
      </c>
      <c r="D225" s="158">
        <v>0.19499</v>
      </c>
      <c r="E225" s="158">
        <v>0.19499</v>
      </c>
      <c r="F225" s="158">
        <v>0.19499</v>
      </c>
      <c r="G225" s="158">
        <v>0.19499</v>
      </c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68"/>
    </row>
    <row r="226" ht="20.1" customHeight="1" spans="1:19">
      <c r="A226" s="156"/>
      <c r="B226" s="156"/>
      <c r="C226" s="157" t="s">
        <v>219</v>
      </c>
      <c r="D226" s="158">
        <v>0.487476</v>
      </c>
      <c r="E226" s="158">
        <v>0.487476</v>
      </c>
      <c r="F226" s="158">
        <v>0.487476</v>
      </c>
      <c r="G226" s="158">
        <v>0.487476</v>
      </c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68"/>
    </row>
    <row r="227" ht="20.1" customHeight="1" spans="1:19">
      <c r="A227" s="156"/>
      <c r="B227" s="156"/>
      <c r="C227" s="157" t="s">
        <v>190</v>
      </c>
      <c r="D227" s="158">
        <v>0.108</v>
      </c>
      <c r="E227" s="158">
        <v>0.108</v>
      </c>
      <c r="F227" s="158">
        <v>0.108</v>
      </c>
      <c r="G227" s="158">
        <v>0.108</v>
      </c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68"/>
    </row>
    <row r="228" ht="20.1" customHeight="1" spans="1:19">
      <c r="A228" s="156"/>
      <c r="B228" s="156" t="s">
        <v>191</v>
      </c>
      <c r="C228" s="157" t="s">
        <v>148</v>
      </c>
      <c r="D228" s="158">
        <v>4.497408</v>
      </c>
      <c r="E228" s="158">
        <v>4.497408</v>
      </c>
      <c r="F228" s="158">
        <v>4.497408</v>
      </c>
      <c r="G228" s="158">
        <v>4.497408</v>
      </c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68"/>
    </row>
    <row r="229" ht="20.1" customHeight="1" spans="1:19">
      <c r="A229" s="156" t="s">
        <v>192</v>
      </c>
      <c r="B229" s="156"/>
      <c r="C229" s="157" t="s">
        <v>193</v>
      </c>
      <c r="D229" s="158">
        <f>D230+D231+D232</f>
        <v>2.213784</v>
      </c>
      <c r="E229" s="158">
        <v>2.213784</v>
      </c>
      <c r="F229" s="158">
        <v>2.213784</v>
      </c>
      <c r="G229" s="158">
        <v>2.213784</v>
      </c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68"/>
    </row>
    <row r="230" ht="20.1" customHeight="1" spans="1:19">
      <c r="A230" s="156"/>
      <c r="B230" s="156" t="s">
        <v>176</v>
      </c>
      <c r="C230" s="157" t="s">
        <v>194</v>
      </c>
      <c r="D230" s="158">
        <v>1.5</v>
      </c>
      <c r="E230" s="158">
        <v>1.5</v>
      </c>
      <c r="F230" s="158">
        <v>1.5</v>
      </c>
      <c r="G230" s="158">
        <v>1.5</v>
      </c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68"/>
    </row>
    <row r="231" ht="20.1" customHeight="1" spans="1:19">
      <c r="A231" s="156"/>
      <c r="B231" s="156" t="s">
        <v>195</v>
      </c>
      <c r="C231" s="157" t="s">
        <v>196</v>
      </c>
      <c r="D231" s="158">
        <v>0.238896</v>
      </c>
      <c r="E231" s="158">
        <v>0.238896</v>
      </c>
      <c r="F231" s="158">
        <v>0.238896</v>
      </c>
      <c r="G231" s="158">
        <v>0.238896</v>
      </c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68"/>
    </row>
    <row r="232" ht="20.1" customHeight="1" spans="1:19">
      <c r="A232" s="156"/>
      <c r="B232" s="156" t="s">
        <v>197</v>
      </c>
      <c r="C232" s="157" t="s">
        <v>198</v>
      </c>
      <c r="D232" s="158">
        <v>0.474888</v>
      </c>
      <c r="E232" s="158">
        <v>0.474888</v>
      </c>
      <c r="F232" s="158">
        <v>0.474888</v>
      </c>
      <c r="G232" s="158">
        <v>0.474888</v>
      </c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68"/>
    </row>
    <row r="233" ht="20.1" customHeight="1" spans="1:19">
      <c r="A233" s="169" t="s">
        <v>225</v>
      </c>
      <c r="B233" s="170"/>
      <c r="C233" s="157"/>
      <c r="D233" s="158">
        <f>D234+D246</f>
        <v>37.78149</v>
      </c>
      <c r="E233" s="158">
        <v>37.78149</v>
      </c>
      <c r="F233" s="158">
        <v>37.78149</v>
      </c>
      <c r="G233" s="158">
        <v>37.78149</v>
      </c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68"/>
    </row>
    <row r="234" ht="20.1" customHeight="1" spans="1:19">
      <c r="A234" s="156" t="s">
        <v>174</v>
      </c>
      <c r="B234" s="156"/>
      <c r="C234" s="157" t="s">
        <v>175</v>
      </c>
      <c r="D234" s="158">
        <f>D235+D236+D237+D238+D239+D240+D245</f>
        <v>36.5148</v>
      </c>
      <c r="E234" s="158">
        <v>36.5148</v>
      </c>
      <c r="F234" s="158">
        <v>36.5148</v>
      </c>
      <c r="G234" s="158">
        <v>36.5148</v>
      </c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68"/>
    </row>
    <row r="235" ht="20.1" customHeight="1" spans="1:19">
      <c r="A235" s="156"/>
      <c r="B235" s="156" t="s">
        <v>176</v>
      </c>
      <c r="C235" s="157" t="s">
        <v>177</v>
      </c>
      <c r="D235" s="158">
        <v>8.022</v>
      </c>
      <c r="E235" s="158">
        <v>8.022</v>
      </c>
      <c r="F235" s="158">
        <v>8.022</v>
      </c>
      <c r="G235" s="158">
        <v>8.022</v>
      </c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68"/>
    </row>
    <row r="236" ht="20.1" customHeight="1" spans="1:19">
      <c r="A236" s="156"/>
      <c r="B236" s="156" t="s">
        <v>178</v>
      </c>
      <c r="C236" s="157" t="s">
        <v>179</v>
      </c>
      <c r="D236" s="158">
        <v>12.714</v>
      </c>
      <c r="E236" s="158">
        <v>12.714</v>
      </c>
      <c r="F236" s="158">
        <v>12.714</v>
      </c>
      <c r="G236" s="158">
        <v>12.714</v>
      </c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68"/>
    </row>
    <row r="237" ht="20.1" customHeight="1" spans="1:19">
      <c r="A237" s="156"/>
      <c r="B237" s="156" t="s">
        <v>217</v>
      </c>
      <c r="C237" s="157" t="s">
        <v>218</v>
      </c>
      <c r="D237" s="158">
        <v>6.732</v>
      </c>
      <c r="E237" s="158">
        <v>6.732</v>
      </c>
      <c r="F237" s="158">
        <v>6.732</v>
      </c>
      <c r="G237" s="158">
        <v>6.732</v>
      </c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68"/>
    </row>
    <row r="238" ht="30" customHeight="1" spans="1:19">
      <c r="A238" s="156"/>
      <c r="B238" s="156" t="s">
        <v>182</v>
      </c>
      <c r="C238" s="157" t="s">
        <v>183</v>
      </c>
      <c r="D238" s="158">
        <v>4.0536</v>
      </c>
      <c r="E238" s="158">
        <v>4.0536</v>
      </c>
      <c r="F238" s="158">
        <v>4.0536</v>
      </c>
      <c r="G238" s="158">
        <v>4.0536</v>
      </c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68"/>
    </row>
    <row r="239" ht="27" customHeight="1" spans="1:19">
      <c r="A239" s="156"/>
      <c r="B239" s="156" t="s">
        <v>184</v>
      </c>
      <c r="C239" s="157" t="s">
        <v>185</v>
      </c>
      <c r="D239" s="158">
        <v>2.0988</v>
      </c>
      <c r="E239" s="158">
        <v>2.0988</v>
      </c>
      <c r="F239" s="158">
        <v>2.0988</v>
      </c>
      <c r="G239" s="158">
        <v>2.0988</v>
      </c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68"/>
    </row>
    <row r="240" ht="20.1" customHeight="1" spans="1:19">
      <c r="A240" s="156"/>
      <c r="B240" s="156" t="s">
        <v>186</v>
      </c>
      <c r="C240" s="157" t="s">
        <v>187</v>
      </c>
      <c r="D240" s="158">
        <f>D241+D243+D242+D244</f>
        <v>0.46224</v>
      </c>
      <c r="E240" s="158">
        <v>0.46224</v>
      </c>
      <c r="F240" s="158">
        <v>0.46224</v>
      </c>
      <c r="G240" s="158">
        <v>0.46224</v>
      </c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68"/>
    </row>
    <row r="241" ht="20.1" customHeight="1" spans="1:19">
      <c r="A241" s="156"/>
      <c r="B241" s="156"/>
      <c r="C241" s="157" t="s">
        <v>188</v>
      </c>
      <c r="D241" s="158">
        <v>0.03456</v>
      </c>
      <c r="E241" s="158">
        <v>0.03456</v>
      </c>
      <c r="F241" s="158">
        <v>0.03456</v>
      </c>
      <c r="G241" s="158">
        <v>0.03456</v>
      </c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68"/>
    </row>
    <row r="242" ht="20.1" customHeight="1" spans="1:19">
      <c r="A242" s="156"/>
      <c r="B242" s="156"/>
      <c r="C242" s="157" t="s">
        <v>189</v>
      </c>
      <c r="D242" s="158">
        <v>0.10368</v>
      </c>
      <c r="E242" s="158">
        <v>0.10368</v>
      </c>
      <c r="F242" s="158">
        <v>0.10368</v>
      </c>
      <c r="G242" s="158">
        <v>0.10368</v>
      </c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68"/>
    </row>
    <row r="243" ht="20.1" customHeight="1" spans="1:19">
      <c r="A243" s="156"/>
      <c r="B243" s="156"/>
      <c r="C243" s="157" t="s">
        <v>219</v>
      </c>
      <c r="D243" s="158">
        <v>0.2592</v>
      </c>
      <c r="E243" s="158">
        <v>0.2592</v>
      </c>
      <c r="F243" s="158">
        <v>0.2592</v>
      </c>
      <c r="G243" s="158">
        <v>0.2592</v>
      </c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68"/>
    </row>
    <row r="244" ht="20.1" customHeight="1" spans="1:19">
      <c r="A244" s="156"/>
      <c r="B244" s="156"/>
      <c r="C244" s="157" t="s">
        <v>190</v>
      </c>
      <c r="D244" s="158">
        <v>0.0648</v>
      </c>
      <c r="E244" s="158">
        <v>0.0648</v>
      </c>
      <c r="F244" s="158">
        <v>0.0648</v>
      </c>
      <c r="G244" s="158">
        <v>0.0648</v>
      </c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68"/>
    </row>
    <row r="245" ht="20.1" customHeight="1" spans="1:19">
      <c r="A245" s="156"/>
      <c r="B245" s="156" t="s">
        <v>191</v>
      </c>
      <c r="C245" s="157" t="s">
        <v>148</v>
      </c>
      <c r="D245" s="158">
        <v>2.43216</v>
      </c>
      <c r="E245" s="158">
        <v>2.43216</v>
      </c>
      <c r="F245" s="158">
        <v>2.43216</v>
      </c>
      <c r="G245" s="158">
        <v>2.43216</v>
      </c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68"/>
    </row>
    <row r="246" ht="20.1" customHeight="1" spans="1:19">
      <c r="A246" s="156" t="s">
        <v>192</v>
      </c>
      <c r="B246" s="156"/>
      <c r="C246" s="157" t="s">
        <v>193</v>
      </c>
      <c r="D246" s="158">
        <f>D247+D248+D249</f>
        <v>1.26669</v>
      </c>
      <c r="E246" s="158">
        <v>1.26669</v>
      </c>
      <c r="F246" s="158">
        <v>1.26669</v>
      </c>
      <c r="G246" s="158">
        <v>1.26669</v>
      </c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68"/>
    </row>
    <row r="247" ht="20.1" customHeight="1" spans="1:19">
      <c r="A247" s="156"/>
      <c r="B247" s="156" t="s">
        <v>176</v>
      </c>
      <c r="C247" s="157" t="s">
        <v>194</v>
      </c>
      <c r="D247" s="158">
        <v>0.9</v>
      </c>
      <c r="E247" s="158">
        <v>0.9</v>
      </c>
      <c r="F247" s="158">
        <v>0.9</v>
      </c>
      <c r="G247" s="158">
        <v>0.9</v>
      </c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68"/>
    </row>
    <row r="248" ht="20.1" customHeight="1" spans="1:19">
      <c r="A248" s="156"/>
      <c r="B248" s="156" t="s">
        <v>195</v>
      </c>
      <c r="C248" s="157" t="s">
        <v>196</v>
      </c>
      <c r="D248" s="158">
        <v>0.12033</v>
      </c>
      <c r="E248" s="158">
        <v>0.12033</v>
      </c>
      <c r="F248" s="158">
        <v>0.12033</v>
      </c>
      <c r="G248" s="158">
        <v>0.12033</v>
      </c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68"/>
    </row>
    <row r="249" ht="20.1" customHeight="1" spans="1:19">
      <c r="A249" s="156"/>
      <c r="B249" s="156" t="s">
        <v>197</v>
      </c>
      <c r="C249" s="157" t="s">
        <v>198</v>
      </c>
      <c r="D249" s="158">
        <v>0.24636</v>
      </c>
      <c r="E249" s="158">
        <v>0.24636</v>
      </c>
      <c r="F249" s="158">
        <v>0.24636</v>
      </c>
      <c r="G249" s="158">
        <v>0.24636</v>
      </c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68"/>
    </row>
    <row r="250" ht="20.1" customHeight="1" spans="1:19">
      <c r="A250" s="169" t="s">
        <v>226</v>
      </c>
      <c r="B250" s="170"/>
      <c r="C250" s="157"/>
      <c r="D250" s="158">
        <f>D251+D263</f>
        <v>65.64288</v>
      </c>
      <c r="E250" s="158">
        <v>65.64288</v>
      </c>
      <c r="F250" s="158">
        <v>65.64288</v>
      </c>
      <c r="G250" s="158">
        <v>65.64288</v>
      </c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68"/>
    </row>
    <row r="251" ht="20.1" customHeight="1" spans="1:19">
      <c r="A251" s="156" t="s">
        <v>174</v>
      </c>
      <c r="B251" s="156"/>
      <c r="C251" s="157" t="s">
        <v>175</v>
      </c>
      <c r="D251" s="158">
        <f>D252+D253+D254+D255+D256+D257+D262</f>
        <v>63.47685</v>
      </c>
      <c r="E251" s="158">
        <v>63.47685</v>
      </c>
      <c r="F251" s="158">
        <v>63.47685</v>
      </c>
      <c r="G251" s="158">
        <v>63.47685</v>
      </c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68"/>
    </row>
    <row r="252" ht="20.1" customHeight="1" spans="1:19">
      <c r="A252" s="156"/>
      <c r="B252" s="156" t="s">
        <v>176</v>
      </c>
      <c r="C252" s="157" t="s">
        <v>177</v>
      </c>
      <c r="D252" s="158">
        <v>14.658</v>
      </c>
      <c r="E252" s="158">
        <v>14.658</v>
      </c>
      <c r="F252" s="158">
        <v>14.658</v>
      </c>
      <c r="G252" s="158">
        <v>14.658</v>
      </c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68"/>
    </row>
    <row r="253" ht="20.1" customHeight="1" spans="1:19">
      <c r="A253" s="156"/>
      <c r="B253" s="156" t="s">
        <v>178</v>
      </c>
      <c r="C253" s="157" t="s">
        <v>179</v>
      </c>
      <c r="D253" s="158">
        <v>21.492</v>
      </c>
      <c r="E253" s="158">
        <v>21.492</v>
      </c>
      <c r="F253" s="158">
        <v>21.492</v>
      </c>
      <c r="G253" s="158">
        <v>21.492</v>
      </c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68"/>
    </row>
    <row r="254" ht="20.1" customHeight="1" spans="1:19">
      <c r="A254" s="156"/>
      <c r="B254" s="156" t="s">
        <v>217</v>
      </c>
      <c r="C254" s="157" t="s">
        <v>218</v>
      </c>
      <c r="D254" s="158">
        <v>11.58</v>
      </c>
      <c r="E254" s="158">
        <v>11.58</v>
      </c>
      <c r="F254" s="158">
        <v>11.58</v>
      </c>
      <c r="G254" s="158">
        <v>11.58</v>
      </c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68"/>
    </row>
    <row r="255" ht="28" customHeight="1" spans="1:19">
      <c r="A255" s="156"/>
      <c r="B255" s="156" t="s">
        <v>182</v>
      </c>
      <c r="C255" s="157" t="s">
        <v>183</v>
      </c>
      <c r="D255" s="158">
        <v>7.146</v>
      </c>
      <c r="E255" s="158">
        <v>7.146</v>
      </c>
      <c r="F255" s="158">
        <v>7.146</v>
      </c>
      <c r="G255" s="158">
        <v>7.146</v>
      </c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68"/>
    </row>
    <row r="256" ht="27" customHeight="1" spans="1:19">
      <c r="A256" s="156"/>
      <c r="B256" s="156" t="s">
        <v>184</v>
      </c>
      <c r="C256" s="157" t="s">
        <v>185</v>
      </c>
      <c r="D256" s="158">
        <v>3.498</v>
      </c>
      <c r="E256" s="158">
        <v>3.498</v>
      </c>
      <c r="F256" s="158">
        <v>3.498</v>
      </c>
      <c r="G256" s="158">
        <v>3.498</v>
      </c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68"/>
    </row>
    <row r="257" ht="20.1" customHeight="1" spans="1:19">
      <c r="A257" s="156"/>
      <c r="B257" s="156" t="s">
        <v>186</v>
      </c>
      <c r="C257" s="157" t="s">
        <v>187</v>
      </c>
      <c r="D257" s="158">
        <f>D258+D259+D260+D261</f>
        <v>0.81525</v>
      </c>
      <c r="E257" s="158">
        <v>0.81525</v>
      </c>
      <c r="F257" s="158">
        <v>0.81525</v>
      </c>
      <c r="G257" s="158">
        <v>0.81525</v>
      </c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68"/>
    </row>
    <row r="258" ht="20.1" customHeight="1" spans="1:19">
      <c r="A258" s="156"/>
      <c r="B258" s="156"/>
      <c r="C258" s="157" t="s">
        <v>188</v>
      </c>
      <c r="D258" s="158">
        <v>0.0615</v>
      </c>
      <c r="E258" s="158">
        <v>0.0615</v>
      </c>
      <c r="F258" s="158">
        <v>0.0615</v>
      </c>
      <c r="G258" s="158">
        <v>0.0615</v>
      </c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68"/>
    </row>
    <row r="259" ht="20.1" customHeight="1" spans="1:19">
      <c r="A259" s="156"/>
      <c r="B259" s="156"/>
      <c r="C259" s="157" t="s">
        <v>189</v>
      </c>
      <c r="D259" s="158">
        <v>0.1845</v>
      </c>
      <c r="E259" s="158">
        <v>0.1845</v>
      </c>
      <c r="F259" s="158">
        <v>0.1845</v>
      </c>
      <c r="G259" s="158">
        <v>0.1845</v>
      </c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68"/>
    </row>
    <row r="260" ht="20.1" customHeight="1" spans="1:19">
      <c r="A260" s="156"/>
      <c r="B260" s="156"/>
      <c r="C260" s="157" t="s">
        <v>219</v>
      </c>
      <c r="D260" s="158">
        <v>0.46125</v>
      </c>
      <c r="E260" s="158">
        <v>0.46125</v>
      </c>
      <c r="F260" s="158">
        <v>0.46125</v>
      </c>
      <c r="G260" s="158">
        <v>0.46125</v>
      </c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68"/>
    </row>
    <row r="261" ht="20.1" customHeight="1" spans="1:19">
      <c r="A261" s="156"/>
      <c r="B261" s="156"/>
      <c r="C261" s="157" t="s">
        <v>190</v>
      </c>
      <c r="D261" s="158">
        <v>0.108</v>
      </c>
      <c r="E261" s="158">
        <v>0.108</v>
      </c>
      <c r="F261" s="158">
        <v>0.108</v>
      </c>
      <c r="G261" s="158">
        <v>0.108</v>
      </c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68"/>
    </row>
    <row r="262" ht="20.1" customHeight="1" spans="1:19">
      <c r="A262" s="156"/>
      <c r="B262" s="156" t="s">
        <v>191</v>
      </c>
      <c r="C262" s="157" t="s">
        <v>148</v>
      </c>
      <c r="D262" s="158">
        <v>4.2876</v>
      </c>
      <c r="E262" s="158">
        <v>4.2876</v>
      </c>
      <c r="F262" s="158">
        <v>4.2876</v>
      </c>
      <c r="G262" s="158">
        <v>4.2876</v>
      </c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68"/>
    </row>
    <row r="263" ht="20.1" customHeight="1" spans="1:19">
      <c r="A263" s="156" t="s">
        <v>192</v>
      </c>
      <c r="B263" s="156"/>
      <c r="C263" s="157" t="s">
        <v>193</v>
      </c>
      <c r="D263" s="158">
        <f>D264+D265+D266</f>
        <v>2.16603</v>
      </c>
      <c r="E263" s="158">
        <v>2.16603</v>
      </c>
      <c r="F263" s="158">
        <v>2.16603</v>
      </c>
      <c r="G263" s="158">
        <v>2.16603</v>
      </c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68"/>
    </row>
    <row r="264" ht="20.1" customHeight="1" spans="1:19">
      <c r="A264" s="156"/>
      <c r="B264" s="156" t="s">
        <v>176</v>
      </c>
      <c r="C264" s="157" t="s">
        <v>194</v>
      </c>
      <c r="D264" s="158">
        <v>1.5</v>
      </c>
      <c r="E264" s="158">
        <v>1.5</v>
      </c>
      <c r="F264" s="158">
        <v>1.5</v>
      </c>
      <c r="G264" s="158">
        <v>1.5</v>
      </c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68"/>
    </row>
    <row r="265" ht="20.1" customHeight="1" spans="1:19">
      <c r="A265" s="156"/>
      <c r="B265" s="156" t="s">
        <v>195</v>
      </c>
      <c r="C265" s="157" t="s">
        <v>196</v>
      </c>
      <c r="D265" s="158">
        <v>0.21987</v>
      </c>
      <c r="E265" s="158">
        <v>0.21987</v>
      </c>
      <c r="F265" s="158">
        <v>0.21987</v>
      </c>
      <c r="G265" s="158">
        <v>0.21987</v>
      </c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68"/>
    </row>
    <row r="266" ht="20.1" customHeight="1" spans="1:19">
      <c r="A266" s="156"/>
      <c r="B266" s="156" t="s">
        <v>197</v>
      </c>
      <c r="C266" s="157" t="s">
        <v>198</v>
      </c>
      <c r="D266" s="158">
        <v>0.44616</v>
      </c>
      <c r="E266" s="158">
        <v>0.44616</v>
      </c>
      <c r="F266" s="158">
        <v>0.44616</v>
      </c>
      <c r="G266" s="158">
        <v>0.44616</v>
      </c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68"/>
    </row>
  </sheetData>
  <mergeCells count="28">
    <mergeCell ref="A2:S2"/>
    <mergeCell ref="D4:S4"/>
    <mergeCell ref="E5:O5"/>
    <mergeCell ref="F6:M6"/>
    <mergeCell ref="A9:C9"/>
    <mergeCell ref="A10:B10"/>
    <mergeCell ref="A30:B30"/>
    <mergeCell ref="A53:B53"/>
    <mergeCell ref="A71:B71"/>
    <mergeCell ref="A89:B89"/>
    <mergeCell ref="A107:B107"/>
    <mergeCell ref="A125:B125"/>
    <mergeCell ref="A142:B142"/>
    <mergeCell ref="A161:B161"/>
    <mergeCell ref="A180:B180"/>
    <mergeCell ref="A199:B199"/>
    <mergeCell ref="A216:B216"/>
    <mergeCell ref="A233:B233"/>
    <mergeCell ref="A250:B250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0277777777778" right="0.590277777777778" top="0.747916666666667" bottom="0.747916666666667" header="0.313888888888889" footer="0.313888888888889"/>
  <pageSetup paperSize="9" scale="71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A2" sqref="A2:E2"/>
    </sheetView>
  </sheetViews>
  <sheetFormatPr defaultColWidth="9" defaultRowHeight="13.5" outlineLevelCol="4"/>
  <cols>
    <col min="1" max="1" width="16.25" customWidth="1"/>
    <col min="2" max="2" width="29.75" customWidth="1"/>
    <col min="3" max="3" width="27.875" customWidth="1"/>
    <col min="4" max="4" width="24.375" customWidth="1"/>
    <col min="5" max="5" width="26" customWidth="1"/>
  </cols>
  <sheetData>
    <row r="1" ht="20.1" customHeight="1" spans="1:5">
      <c r="A1" s="79"/>
      <c r="B1" s="79"/>
      <c r="C1" s="79"/>
      <c r="D1" s="79"/>
      <c r="E1" s="79"/>
    </row>
    <row r="2" ht="39.95" customHeight="1" spans="1:5">
      <c r="A2" s="3" t="s">
        <v>227</v>
      </c>
      <c r="B2" s="3"/>
      <c r="C2" s="3"/>
      <c r="D2" s="3"/>
      <c r="E2" s="3"/>
    </row>
    <row r="3" ht="15" customHeight="1" spans="1:5">
      <c r="A3" s="124" t="s">
        <v>47</v>
      </c>
      <c r="B3" s="124"/>
      <c r="C3" s="124"/>
      <c r="D3" s="124"/>
      <c r="E3" s="124"/>
    </row>
    <row r="4" ht="20.1" customHeight="1" spans="1:5">
      <c r="A4" s="95" t="s">
        <v>49</v>
      </c>
      <c r="B4" s="95" t="s">
        <v>228</v>
      </c>
      <c r="C4" s="95" t="s">
        <v>229</v>
      </c>
      <c r="D4" s="95"/>
      <c r="E4" s="95"/>
    </row>
    <row r="5" ht="20.1" customHeight="1" spans="1:5">
      <c r="A5" s="95"/>
      <c r="B5" s="95"/>
      <c r="C5" s="95" t="s">
        <v>149</v>
      </c>
      <c r="D5" s="95" t="s">
        <v>53</v>
      </c>
      <c r="E5" s="95" t="s">
        <v>54</v>
      </c>
    </row>
    <row r="6" ht="20.1" customHeight="1" spans="1:5">
      <c r="A6" s="125"/>
      <c r="B6" s="125"/>
      <c r="C6" s="125"/>
      <c r="D6" s="125"/>
      <c r="E6" s="125"/>
    </row>
    <row r="7" ht="20.1" customHeight="1" spans="1:5">
      <c r="A7" s="125"/>
      <c r="B7" s="125"/>
      <c r="C7" s="125"/>
      <c r="D7" s="125"/>
      <c r="E7" s="125"/>
    </row>
    <row r="8" ht="20.1" customHeight="1" spans="1:5">
      <c r="A8" s="125"/>
      <c r="B8" s="125"/>
      <c r="C8" s="125"/>
      <c r="D8" s="125"/>
      <c r="E8" s="125"/>
    </row>
    <row r="9" ht="20.1" customHeight="1" spans="1:5">
      <c r="A9" s="125"/>
      <c r="B9" s="125"/>
      <c r="C9" s="125"/>
      <c r="D9" s="125"/>
      <c r="E9" s="125"/>
    </row>
    <row r="10" ht="20.1" customHeight="1" spans="1:5">
      <c r="A10" s="125"/>
      <c r="B10" s="125"/>
      <c r="C10" s="125"/>
      <c r="D10" s="125"/>
      <c r="E10" s="125"/>
    </row>
    <row r="11" ht="20.1" customHeight="1" spans="1:5">
      <c r="A11" s="125"/>
      <c r="B11" s="125"/>
      <c r="C11" s="125"/>
      <c r="D11" s="125"/>
      <c r="E11" s="125"/>
    </row>
    <row r="12" ht="20.1" customHeight="1" spans="1:5">
      <c r="A12" s="125"/>
      <c r="B12" s="125"/>
      <c r="C12" s="125"/>
      <c r="D12" s="125"/>
      <c r="E12" s="125"/>
    </row>
    <row r="13" ht="20.1" customHeight="1" spans="1:5">
      <c r="A13" s="125"/>
      <c r="B13" s="125"/>
      <c r="C13" s="125"/>
      <c r="D13" s="125"/>
      <c r="E13" s="125"/>
    </row>
    <row r="14" ht="20.1" customHeight="1" spans="1:5">
      <c r="A14" s="125"/>
      <c r="B14" s="125"/>
      <c r="C14" s="125"/>
      <c r="D14" s="125"/>
      <c r="E14" s="125"/>
    </row>
    <row r="15" ht="20.1" customHeight="1" spans="1:5">
      <c r="A15" s="125"/>
      <c r="B15" s="125"/>
      <c r="C15" s="125"/>
      <c r="D15" s="125"/>
      <c r="E15" s="125"/>
    </row>
    <row r="16" ht="20.1" customHeight="1" spans="1:5">
      <c r="A16" s="125"/>
      <c r="B16" s="125"/>
      <c r="C16" s="125"/>
      <c r="D16" s="125"/>
      <c r="E16" s="125"/>
    </row>
    <row r="17" ht="20.1" customHeight="1" spans="1:5">
      <c r="A17" s="125"/>
      <c r="B17" s="125"/>
      <c r="C17" s="125"/>
      <c r="D17" s="125"/>
      <c r="E17" s="125"/>
    </row>
    <row r="18" ht="20.1" customHeight="1" spans="1:5">
      <c r="A18" s="125"/>
      <c r="B18" s="125"/>
      <c r="C18" s="125"/>
      <c r="D18" s="125"/>
      <c r="E18" s="125"/>
    </row>
    <row r="19" ht="20.1" customHeight="1" spans="1:5">
      <c r="A19" s="125"/>
      <c r="B19" s="125"/>
      <c r="C19" s="125"/>
      <c r="D19" s="125"/>
      <c r="E19" s="125"/>
    </row>
    <row r="20" ht="20.1" customHeight="1" spans="1:5">
      <c r="A20" s="125"/>
      <c r="B20" s="125"/>
      <c r="C20" s="125"/>
      <c r="D20" s="125"/>
      <c r="E20" s="125"/>
    </row>
    <row r="21" ht="20.1" customHeight="1" spans="1:5">
      <c r="A21" s="125"/>
      <c r="B21" s="125"/>
      <c r="C21" s="125"/>
      <c r="D21" s="125"/>
      <c r="E21" s="125"/>
    </row>
    <row r="22" ht="20.1" customHeight="1" spans="1:5">
      <c r="A22" s="125"/>
      <c r="B22" s="125"/>
      <c r="C22" s="125"/>
      <c r="D22" s="125"/>
      <c r="E22" s="125"/>
    </row>
    <row r="23" ht="20.1" customHeight="1" spans="1:5">
      <c r="A23" s="125"/>
      <c r="B23" s="95" t="s">
        <v>149</v>
      </c>
      <c r="C23" s="125"/>
      <c r="D23" s="125"/>
      <c r="E23" s="125"/>
    </row>
  </sheetData>
  <mergeCells count="6">
    <mergeCell ref="A1:E1"/>
    <mergeCell ref="A2:E2"/>
    <mergeCell ref="A3:E3"/>
    <mergeCell ref="C4:E4"/>
    <mergeCell ref="A4:A5"/>
    <mergeCell ref="B4:B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workbookViewId="0">
      <selection activeCell="A2" sqref="A2:D2"/>
    </sheetView>
  </sheetViews>
  <sheetFormatPr defaultColWidth="8" defaultRowHeight="14.25" customHeight="1" outlineLevelCol="3"/>
  <cols>
    <col min="1" max="1" width="34" style="1" customWidth="1"/>
    <col min="2" max="2" width="29.125" style="1" customWidth="1"/>
    <col min="3" max="3" width="35.375" style="1" customWidth="1"/>
    <col min="4" max="4" width="36.875" style="1" customWidth="1"/>
    <col min="5" max="16384" width="8" style="1"/>
  </cols>
  <sheetData>
    <row r="1" ht="13.5" spans="1:3">
      <c r="A1" s="2"/>
      <c r="B1" s="2"/>
      <c r="C1" s="2"/>
    </row>
    <row r="2" ht="28" customHeight="1" spans="1:4">
      <c r="A2" s="113" t="s">
        <v>230</v>
      </c>
      <c r="B2" s="113"/>
      <c r="C2" s="113"/>
      <c r="D2" s="113"/>
    </row>
    <row r="3" ht="19.5" customHeight="1" spans="1:4">
      <c r="A3" s="4" t="s">
        <v>1</v>
      </c>
      <c r="B3" s="114"/>
      <c r="C3" s="114"/>
      <c r="D3" s="27" t="s">
        <v>2</v>
      </c>
    </row>
    <row r="4" ht="19.5" customHeight="1" spans="1:4">
      <c r="A4" s="8" t="s">
        <v>3</v>
      </c>
      <c r="B4" s="8"/>
      <c r="C4" s="8" t="s">
        <v>4</v>
      </c>
      <c r="D4" s="8"/>
    </row>
    <row r="5" ht="19.5" customHeight="1" spans="1:4">
      <c r="A5" s="8" t="s">
        <v>5</v>
      </c>
      <c r="B5" s="8" t="s">
        <v>231</v>
      </c>
      <c r="C5" s="8" t="s">
        <v>232</v>
      </c>
      <c r="D5" s="8" t="s">
        <v>231</v>
      </c>
    </row>
    <row r="6" ht="19.5" customHeight="1" spans="1:4">
      <c r="A6" s="8"/>
      <c r="B6" s="8"/>
      <c r="C6" s="8"/>
      <c r="D6" s="8"/>
    </row>
    <row r="7" ht="17.25" customHeight="1" spans="1:4">
      <c r="A7" s="115" t="s">
        <v>233</v>
      </c>
      <c r="B7" s="116">
        <v>1526.321958</v>
      </c>
      <c r="C7" s="117" t="s">
        <v>234</v>
      </c>
      <c r="D7" s="116">
        <v>514.737805</v>
      </c>
    </row>
    <row r="8" ht="17.25" customHeight="1" spans="1:4">
      <c r="A8" s="115" t="s">
        <v>235</v>
      </c>
      <c r="B8" s="116"/>
      <c r="C8" s="117" t="s">
        <v>236</v>
      </c>
      <c r="D8" s="116"/>
    </row>
    <row r="9" ht="17.25" customHeight="1" spans="1:4">
      <c r="A9" s="115" t="s">
        <v>237</v>
      </c>
      <c r="B9" s="116"/>
      <c r="C9" s="117" t="s">
        <v>238</v>
      </c>
      <c r="D9" s="116"/>
    </row>
    <row r="10" ht="17.25" customHeight="1" spans="1:4">
      <c r="A10" s="115" t="s">
        <v>239</v>
      </c>
      <c r="B10" s="116"/>
      <c r="C10" s="117" t="s">
        <v>240</v>
      </c>
      <c r="D10" s="116"/>
    </row>
    <row r="11" ht="17.25" customHeight="1" spans="1:4">
      <c r="A11" s="115" t="s">
        <v>241</v>
      </c>
      <c r="B11" s="116"/>
      <c r="C11" s="117" t="s">
        <v>242</v>
      </c>
      <c r="D11" s="116"/>
    </row>
    <row r="12" ht="17.25" customHeight="1" spans="1:4">
      <c r="A12" s="115" t="s">
        <v>243</v>
      </c>
      <c r="B12" s="116"/>
      <c r="C12" s="117" t="s">
        <v>244</v>
      </c>
      <c r="D12" s="116">
        <v>15.029875</v>
      </c>
    </row>
    <row r="13" ht="17.25" customHeight="1" spans="1:4">
      <c r="A13" s="115" t="s">
        <v>245</v>
      </c>
      <c r="B13" s="116"/>
      <c r="C13" s="117" t="s">
        <v>246</v>
      </c>
      <c r="D13" s="116">
        <v>31.109616</v>
      </c>
    </row>
    <row r="14" ht="17.25" customHeight="1" spans="1:4">
      <c r="A14" s="19"/>
      <c r="B14" s="116"/>
      <c r="C14" s="117" t="s">
        <v>247</v>
      </c>
      <c r="D14" s="116">
        <v>186.194952</v>
      </c>
    </row>
    <row r="15" ht="17.25" customHeight="1" spans="1:4">
      <c r="A15" s="19"/>
      <c r="B15" s="116"/>
      <c r="C15" s="117" t="s">
        <v>248</v>
      </c>
      <c r="D15" s="116">
        <v>59.5056</v>
      </c>
    </row>
    <row r="16" ht="17.25" customHeight="1" spans="1:4">
      <c r="A16" s="19"/>
      <c r="B16" s="116"/>
      <c r="C16" s="117" t="s">
        <v>249</v>
      </c>
      <c r="D16" s="116"/>
    </row>
    <row r="17" ht="17.25" customHeight="1" spans="1:4">
      <c r="A17" s="19"/>
      <c r="B17" s="118"/>
      <c r="C17" s="117" t="s">
        <v>250</v>
      </c>
      <c r="D17" s="116"/>
    </row>
    <row r="18" ht="17.25" customHeight="1" spans="1:4">
      <c r="A18" s="19"/>
      <c r="B18" s="119"/>
      <c r="C18" s="117" t="s">
        <v>251</v>
      </c>
      <c r="D18" s="116">
        <v>646.332478</v>
      </c>
    </row>
    <row r="19" ht="17.25" customHeight="1" spans="1:4">
      <c r="A19" s="19"/>
      <c r="B19" s="119"/>
      <c r="C19" s="117" t="s">
        <v>252</v>
      </c>
      <c r="D19" s="116"/>
    </row>
    <row r="20" ht="17.25" customHeight="1" spans="1:4">
      <c r="A20" s="19"/>
      <c r="B20" s="119"/>
      <c r="C20" s="115" t="s">
        <v>253</v>
      </c>
      <c r="D20" s="116"/>
    </row>
    <row r="21" ht="17.25" customHeight="1" spans="1:4">
      <c r="A21" s="120"/>
      <c r="B21" s="119"/>
      <c r="C21" s="115" t="s">
        <v>254</v>
      </c>
      <c r="D21" s="116"/>
    </row>
    <row r="22" ht="17.25" customHeight="1" spans="1:4">
      <c r="A22" s="117"/>
      <c r="B22" s="119"/>
      <c r="C22" s="115" t="s">
        <v>255</v>
      </c>
      <c r="D22" s="116"/>
    </row>
    <row r="23" ht="17.25" customHeight="1" spans="1:4">
      <c r="A23" s="117"/>
      <c r="B23" s="119"/>
      <c r="C23" s="115" t="s">
        <v>256</v>
      </c>
      <c r="D23" s="116"/>
    </row>
    <row r="24" ht="17.25" customHeight="1" spans="1:4">
      <c r="A24" s="117"/>
      <c r="B24" s="119"/>
      <c r="C24" s="115" t="s">
        <v>257</v>
      </c>
      <c r="D24" s="116"/>
    </row>
    <row r="25" ht="17.25" customHeight="1" spans="1:4">
      <c r="A25" s="117"/>
      <c r="B25" s="119"/>
      <c r="C25" s="115" t="s">
        <v>258</v>
      </c>
      <c r="D25" s="116">
        <v>73.411632</v>
      </c>
    </row>
    <row r="26" ht="17.25" customHeight="1" spans="1:4">
      <c r="A26" s="117"/>
      <c r="B26" s="119"/>
      <c r="C26" s="115" t="s">
        <v>259</v>
      </c>
      <c r="D26" s="116"/>
    </row>
    <row r="27" ht="17.25" customHeight="1" spans="1:4">
      <c r="A27" s="117"/>
      <c r="B27" s="119"/>
      <c r="C27" s="115" t="s">
        <v>260</v>
      </c>
      <c r="D27" s="116"/>
    </row>
    <row r="28" ht="17.25" customHeight="1" spans="1:4">
      <c r="A28" s="117"/>
      <c r="B28" s="119"/>
      <c r="C28" s="115" t="s">
        <v>261</v>
      </c>
      <c r="D28" s="116"/>
    </row>
    <row r="29" ht="17.25" customHeight="1" spans="1:4">
      <c r="A29" s="121" t="s">
        <v>44</v>
      </c>
      <c r="B29" s="122">
        <f>SUM(B7:B28)</f>
        <v>1526.321958</v>
      </c>
      <c r="C29" s="72" t="s">
        <v>45</v>
      </c>
      <c r="D29" s="123">
        <f>SUM(D7:D28)</f>
        <v>1526.321958</v>
      </c>
    </row>
    <row r="31" ht="29.25" customHeight="1" spans="1:2">
      <c r="A31" s="21"/>
      <c r="B31" s="21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orientation="landscape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opLeftCell="A10" workbookViewId="0">
      <selection activeCell="C6" sqref="C6:D54"/>
    </sheetView>
  </sheetViews>
  <sheetFormatPr defaultColWidth="9" defaultRowHeight="13.5"/>
  <cols>
    <col min="1" max="1" width="9.375" style="92" customWidth="1"/>
    <col min="2" max="2" width="30.875" style="92" customWidth="1"/>
    <col min="3" max="3" width="20.125" customWidth="1"/>
    <col min="4" max="4" width="15.125" customWidth="1"/>
    <col min="5" max="5" width="13.625" customWidth="1"/>
    <col min="6" max="6" width="15.25" customWidth="1"/>
    <col min="7" max="7" width="11.125" customWidth="1"/>
    <col min="8" max="8" width="11.25" customWidth="1"/>
    <col min="9" max="9" width="10.875" customWidth="1"/>
  </cols>
  <sheetData>
    <row r="1" ht="20.1" customHeight="1" spans="1:9">
      <c r="A1" s="79"/>
      <c r="B1" s="79"/>
      <c r="C1" s="79"/>
      <c r="D1" s="79"/>
      <c r="E1" s="79"/>
      <c r="F1" s="79"/>
      <c r="G1" s="79"/>
      <c r="H1" s="79"/>
      <c r="I1" s="79"/>
    </row>
    <row r="2" ht="39.95" customHeight="1" spans="1:9">
      <c r="A2" s="93" t="s">
        <v>262</v>
      </c>
      <c r="B2" s="93"/>
      <c r="C2" s="93"/>
      <c r="D2" s="93"/>
      <c r="E2" s="93"/>
      <c r="F2" s="93"/>
      <c r="G2" s="93"/>
      <c r="H2" s="93"/>
      <c r="I2" s="93"/>
    </row>
    <row r="3" s="90" customFormat="1" ht="15" customHeight="1" spans="1:9">
      <c r="A3" s="94" t="s">
        <v>47</v>
      </c>
      <c r="B3" s="94"/>
      <c r="C3" s="80"/>
      <c r="D3" s="80"/>
      <c r="E3" s="80"/>
      <c r="F3" s="80"/>
      <c r="G3" s="80"/>
      <c r="H3" s="80"/>
      <c r="I3" s="80"/>
    </row>
    <row r="4" ht="39.95" customHeight="1" spans="1:9">
      <c r="A4" s="81" t="s">
        <v>263</v>
      </c>
      <c r="B4" s="81"/>
      <c r="C4" s="95" t="s">
        <v>149</v>
      </c>
      <c r="D4" s="96" t="s">
        <v>264</v>
      </c>
      <c r="E4" s="96" t="s">
        <v>265</v>
      </c>
      <c r="F4" s="97" t="s">
        <v>266</v>
      </c>
      <c r="G4" s="98" t="s">
        <v>169</v>
      </c>
      <c r="H4" s="96" t="s">
        <v>170</v>
      </c>
      <c r="I4" s="96" t="s">
        <v>267</v>
      </c>
    </row>
    <row r="5" ht="30" customHeight="1" spans="1:9">
      <c r="A5" s="81" t="s">
        <v>49</v>
      </c>
      <c r="B5" s="81" t="s">
        <v>228</v>
      </c>
      <c r="C5" s="95"/>
      <c r="D5" s="95"/>
      <c r="E5" s="95"/>
      <c r="F5" s="99"/>
      <c r="G5" s="100"/>
      <c r="H5" s="95"/>
      <c r="I5" s="95"/>
    </row>
    <row r="6" s="91" customFormat="1" ht="20.1" customHeight="1" spans="1:9">
      <c r="A6" s="101" t="s">
        <v>59</v>
      </c>
      <c r="B6" s="102" t="s">
        <v>60</v>
      </c>
      <c r="C6" s="84">
        <f>C7+C10+C12+C14+C16</f>
        <v>514.737805</v>
      </c>
      <c r="D6" s="84">
        <v>514.737805</v>
      </c>
      <c r="E6" s="47"/>
      <c r="F6" s="47"/>
      <c r="G6" s="47"/>
      <c r="H6" s="47"/>
      <c r="I6" s="47"/>
    </row>
    <row r="7" s="91" customFormat="1" ht="20.1" customHeight="1" spans="1:9">
      <c r="A7" s="101" t="s">
        <v>61</v>
      </c>
      <c r="B7" s="102" t="s">
        <v>62</v>
      </c>
      <c r="C7" s="84">
        <f>C8+C9</f>
        <v>20.999677</v>
      </c>
      <c r="D7" s="84">
        <v>20.999677</v>
      </c>
      <c r="E7" s="47"/>
      <c r="F7" s="47"/>
      <c r="G7" s="47"/>
      <c r="H7" s="47"/>
      <c r="I7" s="47"/>
    </row>
    <row r="8" s="91" customFormat="1" ht="20.1" customHeight="1" spans="1:9">
      <c r="A8" s="101" t="s">
        <v>63</v>
      </c>
      <c r="B8" s="102" t="s">
        <v>64</v>
      </c>
      <c r="C8" s="84">
        <v>14.199677</v>
      </c>
      <c r="D8" s="84">
        <v>14.199677</v>
      </c>
      <c r="E8" s="47"/>
      <c r="F8" s="47"/>
      <c r="G8" s="47"/>
      <c r="H8" s="47"/>
      <c r="I8" s="47"/>
    </row>
    <row r="9" s="91" customFormat="1" ht="20.1" customHeight="1" spans="1:9">
      <c r="A9" s="101" t="s">
        <v>65</v>
      </c>
      <c r="B9" s="102" t="s">
        <v>66</v>
      </c>
      <c r="C9" s="84">
        <v>6.8</v>
      </c>
      <c r="D9" s="84">
        <v>6.8</v>
      </c>
      <c r="E9" s="47"/>
      <c r="F9" s="47"/>
      <c r="G9" s="47"/>
      <c r="H9" s="47"/>
      <c r="I9" s="47"/>
    </row>
    <row r="10" s="91" customFormat="1" ht="25" customHeight="1" spans="1:9">
      <c r="A10" s="101" t="s">
        <v>67</v>
      </c>
      <c r="B10" s="102" t="s">
        <v>68</v>
      </c>
      <c r="C10" s="84">
        <f>C11</f>
        <v>451.769677</v>
      </c>
      <c r="D10" s="84">
        <v>451.769677</v>
      </c>
      <c r="E10" s="47"/>
      <c r="F10" s="47"/>
      <c r="G10" s="47"/>
      <c r="H10" s="47"/>
      <c r="I10" s="47"/>
    </row>
    <row r="11" s="91" customFormat="1" ht="20.1" customHeight="1" spans="1:9">
      <c r="A11" s="101" t="s">
        <v>69</v>
      </c>
      <c r="B11" s="102" t="s">
        <v>64</v>
      </c>
      <c r="C11" s="84">
        <v>451.769677</v>
      </c>
      <c r="D11" s="84">
        <v>451.769677</v>
      </c>
      <c r="E11" s="47"/>
      <c r="F11" s="47"/>
      <c r="G11" s="47"/>
      <c r="H11" s="47"/>
      <c r="I11" s="47"/>
    </row>
    <row r="12" s="91" customFormat="1" ht="20.1" customHeight="1" spans="1:9">
      <c r="A12" s="101" t="s">
        <v>70</v>
      </c>
      <c r="B12" s="102" t="s">
        <v>71</v>
      </c>
      <c r="C12" s="84">
        <f>C13</f>
        <v>14.106162</v>
      </c>
      <c r="D12" s="84">
        <v>14.106162</v>
      </c>
      <c r="E12" s="47"/>
      <c r="F12" s="47"/>
      <c r="G12" s="47"/>
      <c r="H12" s="47"/>
      <c r="I12" s="47"/>
    </row>
    <row r="13" s="91" customFormat="1" ht="20.1" customHeight="1" spans="1:9">
      <c r="A13" s="101" t="s">
        <v>72</v>
      </c>
      <c r="B13" s="102" t="s">
        <v>64</v>
      </c>
      <c r="C13" s="84">
        <v>14.106162</v>
      </c>
      <c r="D13" s="84">
        <v>14.106162</v>
      </c>
      <c r="E13" s="47"/>
      <c r="F13" s="47"/>
      <c r="G13" s="47"/>
      <c r="H13" s="47"/>
      <c r="I13" s="47"/>
    </row>
    <row r="14" s="91" customFormat="1" ht="20.1" customHeight="1" spans="1:9">
      <c r="A14" s="101" t="s">
        <v>73</v>
      </c>
      <c r="B14" s="102" t="s">
        <v>74</v>
      </c>
      <c r="C14" s="84">
        <f>C15</f>
        <v>12.430003</v>
      </c>
      <c r="D14" s="84">
        <v>12.430003</v>
      </c>
      <c r="E14" s="47"/>
      <c r="F14" s="47"/>
      <c r="G14" s="47"/>
      <c r="H14" s="47"/>
      <c r="I14" s="47"/>
    </row>
    <row r="15" s="91" customFormat="1" ht="20.1" customHeight="1" spans="1:9">
      <c r="A15" s="101" t="s">
        <v>75</v>
      </c>
      <c r="B15" s="102" t="s">
        <v>64</v>
      </c>
      <c r="C15" s="84">
        <v>12.430003</v>
      </c>
      <c r="D15" s="84">
        <v>12.430003</v>
      </c>
      <c r="E15" s="47"/>
      <c r="F15" s="47"/>
      <c r="G15" s="47"/>
      <c r="H15" s="47"/>
      <c r="I15" s="47"/>
    </row>
    <row r="16" s="91" customFormat="1" ht="27" customHeight="1" spans="1:9">
      <c r="A16" s="101" t="s">
        <v>76</v>
      </c>
      <c r="B16" s="102" t="s">
        <v>77</v>
      </c>
      <c r="C16" s="84">
        <f>C17</f>
        <v>15.432286</v>
      </c>
      <c r="D16" s="84">
        <v>15.432286</v>
      </c>
      <c r="E16" s="47"/>
      <c r="F16" s="47"/>
      <c r="G16" s="47"/>
      <c r="H16" s="47"/>
      <c r="I16" s="47"/>
    </row>
    <row r="17" s="91" customFormat="1" ht="20.1" customHeight="1" spans="1:9">
      <c r="A17" s="101" t="s">
        <v>78</v>
      </c>
      <c r="B17" s="102" t="s">
        <v>64</v>
      </c>
      <c r="C17" s="84">
        <v>15.432286</v>
      </c>
      <c r="D17" s="84">
        <v>15.432286</v>
      </c>
      <c r="E17" s="47"/>
      <c r="F17" s="47"/>
      <c r="G17" s="47"/>
      <c r="H17" s="47"/>
      <c r="I17" s="47"/>
    </row>
    <row r="18" s="91" customFormat="1" ht="20.1" customHeight="1" spans="1:9">
      <c r="A18" s="101" t="s">
        <v>79</v>
      </c>
      <c r="B18" s="102" t="s">
        <v>80</v>
      </c>
      <c r="C18" s="84">
        <f>C19</f>
        <v>15.029875</v>
      </c>
      <c r="D18" s="84">
        <v>15.029875</v>
      </c>
      <c r="E18" s="47"/>
      <c r="F18" s="47"/>
      <c r="G18" s="47"/>
      <c r="H18" s="47"/>
      <c r="I18" s="47"/>
    </row>
    <row r="19" s="91" customFormat="1" ht="20.1" customHeight="1" spans="1:9">
      <c r="A19" s="101" t="s">
        <v>81</v>
      </c>
      <c r="B19" s="102" t="s">
        <v>82</v>
      </c>
      <c r="C19" s="84">
        <f>C20</f>
        <v>15.029875</v>
      </c>
      <c r="D19" s="84">
        <v>15.029875</v>
      </c>
      <c r="E19" s="47"/>
      <c r="F19" s="47"/>
      <c r="G19" s="47"/>
      <c r="H19" s="47"/>
      <c r="I19" s="47"/>
    </row>
    <row r="20" s="91" customFormat="1" ht="20.1" customHeight="1" spans="1:9">
      <c r="A20" s="101" t="s">
        <v>83</v>
      </c>
      <c r="B20" s="102" t="s">
        <v>64</v>
      </c>
      <c r="C20" s="84">
        <v>15.029875</v>
      </c>
      <c r="D20" s="84">
        <v>15.029875</v>
      </c>
      <c r="E20" s="47"/>
      <c r="F20" s="47"/>
      <c r="G20" s="47"/>
      <c r="H20" s="47"/>
      <c r="I20" s="47"/>
    </row>
    <row r="21" s="91" customFormat="1" ht="20.1" customHeight="1" spans="1:9">
      <c r="A21" s="101" t="s">
        <v>84</v>
      </c>
      <c r="B21" s="102" t="s">
        <v>85</v>
      </c>
      <c r="C21" s="84">
        <f>C22</f>
        <v>31.109616</v>
      </c>
      <c r="D21" s="84">
        <v>31.109616</v>
      </c>
      <c r="E21" s="47"/>
      <c r="F21" s="47"/>
      <c r="G21" s="47"/>
      <c r="H21" s="47"/>
      <c r="I21" s="47"/>
    </row>
    <row r="22" s="91" customFormat="1" ht="20.1" customHeight="1" spans="1:9">
      <c r="A22" s="101" t="s">
        <v>86</v>
      </c>
      <c r="B22" s="102" t="s">
        <v>87</v>
      </c>
      <c r="C22" s="84">
        <f>C23</f>
        <v>31.109616</v>
      </c>
      <c r="D22" s="84">
        <v>31.109616</v>
      </c>
      <c r="E22" s="47"/>
      <c r="F22" s="47"/>
      <c r="G22" s="47"/>
      <c r="H22" s="47"/>
      <c r="I22" s="47"/>
    </row>
    <row r="23" s="91" customFormat="1" ht="20.1" customHeight="1" spans="1:9">
      <c r="A23" s="101" t="s">
        <v>88</v>
      </c>
      <c r="B23" s="102" t="s">
        <v>89</v>
      </c>
      <c r="C23" s="84">
        <v>31.109616</v>
      </c>
      <c r="D23" s="84">
        <v>31.109616</v>
      </c>
      <c r="E23" s="47"/>
      <c r="F23" s="47"/>
      <c r="G23" s="47"/>
      <c r="H23" s="47"/>
      <c r="I23" s="47"/>
    </row>
    <row r="24" s="91" customFormat="1" ht="20.1" customHeight="1" spans="1:9">
      <c r="A24" s="101" t="s">
        <v>90</v>
      </c>
      <c r="B24" s="102" t="s">
        <v>91</v>
      </c>
      <c r="C24" s="84">
        <f>C25+C27+C31</f>
        <v>186.194952</v>
      </c>
      <c r="D24" s="84">
        <v>186.194952</v>
      </c>
      <c r="E24" s="84"/>
      <c r="F24" s="47"/>
      <c r="G24" s="47"/>
      <c r="H24" s="47"/>
      <c r="I24" s="47"/>
    </row>
    <row r="25" s="91" customFormat="1" ht="27" customHeight="1" spans="1:9">
      <c r="A25" s="101" t="s">
        <v>92</v>
      </c>
      <c r="B25" s="102" t="s">
        <v>93</v>
      </c>
      <c r="C25" s="84">
        <f>C26</f>
        <v>4.212</v>
      </c>
      <c r="D25" s="84">
        <v>4.212</v>
      </c>
      <c r="E25" s="47"/>
      <c r="F25" s="47"/>
      <c r="G25" s="47"/>
      <c r="H25" s="47"/>
      <c r="I25" s="47"/>
    </row>
    <row r="26" s="91" customFormat="1" ht="20.1" customHeight="1" spans="1:9">
      <c r="A26" s="101" t="s">
        <v>94</v>
      </c>
      <c r="B26" s="102" t="s">
        <v>64</v>
      </c>
      <c r="C26" s="84">
        <v>4.212</v>
      </c>
      <c r="D26" s="84">
        <v>4.212</v>
      </c>
      <c r="E26" s="103"/>
      <c r="F26" s="103"/>
      <c r="G26" s="103"/>
      <c r="H26" s="103"/>
      <c r="I26" s="103"/>
    </row>
    <row r="27" s="91" customFormat="1" ht="20.1" customHeight="1" spans="1:9">
      <c r="A27" s="101" t="s">
        <v>95</v>
      </c>
      <c r="B27" s="102" t="s">
        <v>96</v>
      </c>
      <c r="C27" s="84">
        <f>C28+C29+C30</f>
        <v>179.48664</v>
      </c>
      <c r="D27" s="84">
        <v>179.48664</v>
      </c>
      <c r="E27" s="103"/>
      <c r="F27" s="103"/>
      <c r="G27" s="103"/>
      <c r="H27" s="103"/>
      <c r="I27" s="103"/>
    </row>
    <row r="28" s="91" customFormat="1" ht="26" customHeight="1" spans="1:9">
      <c r="A28" s="101" t="s">
        <v>97</v>
      </c>
      <c r="B28" s="102" t="s">
        <v>98</v>
      </c>
      <c r="C28" s="84">
        <v>21.20736</v>
      </c>
      <c r="D28" s="84">
        <v>21.20736</v>
      </c>
      <c r="E28" s="103"/>
      <c r="F28" s="103"/>
      <c r="G28" s="103"/>
      <c r="H28" s="103"/>
      <c r="I28" s="103"/>
    </row>
    <row r="29" s="91" customFormat="1" ht="20.1" customHeight="1" spans="1:9">
      <c r="A29" s="101" t="s">
        <v>99</v>
      </c>
      <c r="B29" s="102" t="s">
        <v>100</v>
      </c>
      <c r="C29" s="84">
        <v>15.55296</v>
      </c>
      <c r="D29" s="84">
        <v>15.55296</v>
      </c>
      <c r="E29" s="103"/>
      <c r="F29" s="103"/>
      <c r="G29" s="103"/>
      <c r="H29" s="103"/>
      <c r="I29" s="103"/>
    </row>
    <row r="30" s="91" customFormat="1" ht="30" customHeight="1" spans="1:9">
      <c r="A30" s="101" t="s">
        <v>101</v>
      </c>
      <c r="B30" s="102" t="s">
        <v>102</v>
      </c>
      <c r="C30" s="84">
        <v>142.72632</v>
      </c>
      <c r="D30" s="84">
        <v>142.72632</v>
      </c>
      <c r="E30" s="103"/>
      <c r="F30" s="103"/>
      <c r="G30" s="103"/>
      <c r="H30" s="103"/>
      <c r="I30" s="103"/>
    </row>
    <row r="31" s="91" customFormat="1" ht="20.1" customHeight="1" spans="1:9">
      <c r="A31" s="101" t="s">
        <v>103</v>
      </c>
      <c r="B31" s="102" t="s">
        <v>104</v>
      </c>
      <c r="C31" s="84">
        <f>C32</f>
        <v>2.496312</v>
      </c>
      <c r="D31" s="84">
        <v>2.496312</v>
      </c>
      <c r="E31" s="103"/>
      <c r="F31" s="103"/>
      <c r="G31" s="103"/>
      <c r="H31" s="103"/>
      <c r="I31" s="103"/>
    </row>
    <row r="32" s="91" customFormat="1" ht="20.1" customHeight="1" spans="1:9">
      <c r="A32" s="101" t="s">
        <v>105</v>
      </c>
      <c r="B32" s="102" t="s">
        <v>106</v>
      </c>
      <c r="C32" s="84">
        <v>2.496312</v>
      </c>
      <c r="D32" s="84">
        <v>2.496312</v>
      </c>
      <c r="E32" s="103"/>
      <c r="F32" s="103"/>
      <c r="G32" s="103"/>
      <c r="H32" s="103"/>
      <c r="I32" s="103"/>
    </row>
    <row r="33" ht="20.1" customHeight="1" spans="1:9">
      <c r="A33" s="82" t="s">
        <v>107</v>
      </c>
      <c r="B33" s="104" t="s">
        <v>108</v>
      </c>
      <c r="C33" s="84">
        <f>C34</f>
        <v>59.5056</v>
      </c>
      <c r="D33" s="84">
        <v>59.5056</v>
      </c>
      <c r="E33" s="105"/>
      <c r="F33" s="105"/>
      <c r="G33" s="105"/>
      <c r="H33" s="105"/>
      <c r="I33" s="105"/>
    </row>
    <row r="34" ht="20.1" customHeight="1" spans="1:9">
      <c r="A34" s="106" t="s">
        <v>109</v>
      </c>
      <c r="B34" s="107" t="s">
        <v>110</v>
      </c>
      <c r="C34" s="85">
        <f>C35+C36+C37</f>
        <v>59.5056</v>
      </c>
      <c r="D34" s="85">
        <v>59.5056</v>
      </c>
      <c r="E34" s="108"/>
      <c r="F34" s="108"/>
      <c r="G34" s="108"/>
      <c r="H34" s="108"/>
      <c r="I34" s="108"/>
    </row>
    <row r="35" ht="20.1" customHeight="1" spans="1:9">
      <c r="A35" s="109" t="s">
        <v>111</v>
      </c>
      <c r="B35" s="110" t="s">
        <v>112</v>
      </c>
      <c r="C35" s="86">
        <v>23.7864</v>
      </c>
      <c r="D35" s="86">
        <v>23.7864</v>
      </c>
      <c r="E35" s="111"/>
      <c r="F35" s="111"/>
      <c r="G35" s="111"/>
      <c r="H35" s="111"/>
      <c r="I35" s="111"/>
    </row>
    <row r="36" ht="20.1" customHeight="1" spans="1:9">
      <c r="A36" s="109" t="s">
        <v>113</v>
      </c>
      <c r="B36" s="110" t="s">
        <v>114</v>
      </c>
      <c r="C36" s="86">
        <v>33.5808</v>
      </c>
      <c r="D36" s="86">
        <v>33.5808</v>
      </c>
      <c r="E36" s="111"/>
      <c r="F36" s="111"/>
      <c r="G36" s="111"/>
      <c r="H36" s="111"/>
      <c r="I36" s="111"/>
    </row>
    <row r="37" ht="20.1" customHeight="1" spans="1:9">
      <c r="A37" s="109" t="s">
        <v>115</v>
      </c>
      <c r="B37" s="110" t="s">
        <v>116</v>
      </c>
      <c r="C37" s="86">
        <v>2.1384</v>
      </c>
      <c r="D37" s="86">
        <v>2.1384</v>
      </c>
      <c r="E37" s="111"/>
      <c r="F37" s="111"/>
      <c r="G37" s="111"/>
      <c r="H37" s="111"/>
      <c r="I37" s="111"/>
    </row>
    <row r="38" ht="20.1" customHeight="1" spans="1:9">
      <c r="A38" s="109" t="s">
        <v>117</v>
      </c>
      <c r="B38" s="110" t="s">
        <v>118</v>
      </c>
      <c r="C38" s="86">
        <f>C39+C42+C45+C47</f>
        <v>646.332478</v>
      </c>
      <c r="D38" s="86">
        <v>646.332478</v>
      </c>
      <c r="E38" s="111"/>
      <c r="F38" s="111"/>
      <c r="G38" s="111"/>
      <c r="H38" s="111"/>
      <c r="I38" s="111"/>
    </row>
    <row r="39" ht="20.1" customHeight="1" spans="1:9">
      <c r="A39" s="109" t="s">
        <v>119</v>
      </c>
      <c r="B39" s="110" t="s">
        <v>120</v>
      </c>
      <c r="C39" s="86">
        <f>C40+C41</f>
        <v>258.862619</v>
      </c>
      <c r="D39" s="86">
        <v>258.862619</v>
      </c>
      <c r="E39" s="111"/>
      <c r="F39" s="111"/>
      <c r="G39" s="111"/>
      <c r="H39" s="111"/>
      <c r="I39" s="111"/>
    </row>
    <row r="40" ht="20.1" customHeight="1" spans="1:9">
      <c r="A40" s="109" t="s">
        <v>121</v>
      </c>
      <c r="B40" s="110" t="s">
        <v>122</v>
      </c>
      <c r="C40" s="86">
        <v>257.782619</v>
      </c>
      <c r="D40" s="86">
        <v>257.782619</v>
      </c>
      <c r="E40" s="111"/>
      <c r="F40" s="111"/>
      <c r="G40" s="111"/>
      <c r="H40" s="111"/>
      <c r="I40" s="111"/>
    </row>
    <row r="41" ht="20.1" customHeight="1" spans="1:9">
      <c r="A41" s="109" t="s">
        <v>123</v>
      </c>
      <c r="B41" s="110" t="s">
        <v>124</v>
      </c>
      <c r="C41" s="86">
        <v>1.08</v>
      </c>
      <c r="D41" s="86">
        <v>1.08</v>
      </c>
      <c r="E41" s="111"/>
      <c r="F41" s="111"/>
      <c r="G41" s="111"/>
      <c r="H41" s="111"/>
      <c r="I41" s="111"/>
    </row>
    <row r="42" ht="20.1" customHeight="1" spans="1:9">
      <c r="A42" s="109" t="s">
        <v>125</v>
      </c>
      <c r="B42" s="110" t="s">
        <v>126</v>
      </c>
      <c r="C42" s="86">
        <f>C43+C44</f>
        <v>85.533555</v>
      </c>
      <c r="D42" s="86">
        <v>85.533555</v>
      </c>
      <c r="E42" s="111"/>
      <c r="F42" s="111"/>
      <c r="G42" s="111"/>
      <c r="H42" s="111"/>
      <c r="I42" s="111"/>
    </row>
    <row r="43" ht="20.1" customHeight="1" spans="1:9">
      <c r="A43" s="109" t="s">
        <v>127</v>
      </c>
      <c r="B43" s="110" t="s">
        <v>128</v>
      </c>
      <c r="C43" s="86">
        <v>84.633555</v>
      </c>
      <c r="D43" s="86">
        <v>84.633555</v>
      </c>
      <c r="E43" s="111"/>
      <c r="F43" s="111"/>
      <c r="G43" s="111"/>
      <c r="H43" s="111"/>
      <c r="I43" s="111"/>
    </row>
    <row r="44" ht="20.1" customHeight="1" spans="1:9">
      <c r="A44" s="109" t="s">
        <v>129</v>
      </c>
      <c r="B44" s="110" t="s">
        <v>130</v>
      </c>
      <c r="C44" s="86">
        <v>0.9</v>
      </c>
      <c r="D44" s="86">
        <v>0.9</v>
      </c>
      <c r="E44" s="111"/>
      <c r="F44" s="111"/>
      <c r="G44" s="111"/>
      <c r="H44" s="111"/>
      <c r="I44" s="111"/>
    </row>
    <row r="45" ht="20.1" customHeight="1" spans="1:9">
      <c r="A45" s="109" t="s">
        <v>131</v>
      </c>
      <c r="B45" s="110" t="s">
        <v>132</v>
      </c>
      <c r="C45" s="86">
        <f>C46</f>
        <v>54.584304</v>
      </c>
      <c r="D45" s="86">
        <v>54.584304</v>
      </c>
      <c r="E45" s="111"/>
      <c r="F45" s="111"/>
      <c r="G45" s="111"/>
      <c r="H45" s="111"/>
      <c r="I45" s="111"/>
    </row>
    <row r="46" ht="20.1" customHeight="1" spans="1:9">
      <c r="A46" s="109" t="s">
        <v>133</v>
      </c>
      <c r="B46" s="110" t="s">
        <v>134</v>
      </c>
      <c r="C46" s="86">
        <v>54.584304</v>
      </c>
      <c r="D46" s="86">
        <v>54.584304</v>
      </c>
      <c r="E46" s="111"/>
      <c r="F46" s="111"/>
      <c r="G46" s="111"/>
      <c r="H46" s="111"/>
      <c r="I46" s="111"/>
    </row>
    <row r="47" ht="20.1" customHeight="1" spans="1:9">
      <c r="A47" s="109" t="s">
        <v>135</v>
      </c>
      <c r="B47" s="110" t="s">
        <v>136</v>
      </c>
      <c r="C47" s="86">
        <f>C48+C49+C50</f>
        <v>247.352</v>
      </c>
      <c r="D47" s="86">
        <v>247.352</v>
      </c>
      <c r="E47" s="111"/>
      <c r="F47" s="111"/>
      <c r="G47" s="111"/>
      <c r="H47" s="111"/>
      <c r="I47" s="111"/>
    </row>
    <row r="48" ht="20.1" customHeight="1" spans="1:9">
      <c r="A48" s="109" t="s">
        <v>137</v>
      </c>
      <c r="B48" s="110" t="s">
        <v>138</v>
      </c>
      <c r="C48" s="86">
        <v>54</v>
      </c>
      <c r="D48" s="86">
        <v>54</v>
      </c>
      <c r="E48" s="111"/>
      <c r="F48" s="111"/>
      <c r="G48" s="111"/>
      <c r="H48" s="111"/>
      <c r="I48" s="111"/>
    </row>
    <row r="49" ht="26" customHeight="1" spans="1:9">
      <c r="A49" s="109" t="s">
        <v>139</v>
      </c>
      <c r="B49" s="110" t="s">
        <v>140</v>
      </c>
      <c r="C49" s="86">
        <v>125.912</v>
      </c>
      <c r="D49" s="86">
        <v>125.912</v>
      </c>
      <c r="E49" s="111"/>
      <c r="F49" s="111"/>
      <c r="G49" s="111"/>
      <c r="H49" s="111"/>
      <c r="I49" s="111"/>
    </row>
    <row r="50" ht="20.1" customHeight="1" spans="1:9">
      <c r="A50" s="109" t="s">
        <v>141</v>
      </c>
      <c r="B50" s="110" t="s">
        <v>142</v>
      </c>
      <c r="C50" s="86">
        <v>67.44</v>
      </c>
      <c r="D50" s="86">
        <v>67.44</v>
      </c>
      <c r="E50" s="111"/>
      <c r="F50" s="111"/>
      <c r="G50" s="111"/>
      <c r="H50" s="111"/>
      <c r="I50" s="111"/>
    </row>
    <row r="51" ht="20.1" customHeight="1" spans="1:9">
      <c r="A51" s="109" t="s">
        <v>143</v>
      </c>
      <c r="B51" s="110" t="s">
        <v>144</v>
      </c>
      <c r="C51" s="86">
        <f>C52</f>
        <v>73.411632</v>
      </c>
      <c r="D51" s="86">
        <v>73.411632</v>
      </c>
      <c r="E51" s="111"/>
      <c r="F51" s="111"/>
      <c r="G51" s="111"/>
      <c r="H51" s="111"/>
      <c r="I51" s="111"/>
    </row>
    <row r="52" ht="20.1" customHeight="1" spans="1:9">
      <c r="A52" s="109" t="s">
        <v>145</v>
      </c>
      <c r="B52" s="110" t="s">
        <v>146</v>
      </c>
      <c r="C52" s="86">
        <f>C53</f>
        <v>73.411632</v>
      </c>
      <c r="D52" s="86">
        <v>73.411632</v>
      </c>
      <c r="E52" s="111"/>
      <c r="F52" s="111"/>
      <c r="G52" s="111"/>
      <c r="H52" s="111"/>
      <c r="I52" s="111"/>
    </row>
    <row r="53" ht="20.1" customHeight="1" spans="1:9">
      <c r="A53" s="109" t="s">
        <v>147</v>
      </c>
      <c r="B53" s="110" t="s">
        <v>148</v>
      </c>
      <c r="C53" s="86">
        <v>73.411632</v>
      </c>
      <c r="D53" s="86">
        <v>73.411632</v>
      </c>
      <c r="E53" s="111"/>
      <c r="F53" s="111"/>
      <c r="G53" s="111"/>
      <c r="H53" s="111"/>
      <c r="I53" s="111"/>
    </row>
    <row r="54" ht="20.1" customHeight="1" spans="1:9">
      <c r="A54" s="109"/>
      <c r="B54" s="112" t="s">
        <v>268</v>
      </c>
      <c r="C54" s="86">
        <f>C6+C18+C21+C24+C33+C38+C51</f>
        <v>1526.321958</v>
      </c>
      <c r="D54" s="86">
        <f>D6+D18+D21+D24+D33+D38+D51</f>
        <v>1526.321958</v>
      </c>
      <c r="E54" s="111"/>
      <c r="F54" s="111"/>
      <c r="G54" s="111"/>
      <c r="H54" s="111"/>
      <c r="I54" s="111"/>
    </row>
  </sheetData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747916666666667" bottom="0.747916666666667" header="0.313888888888889" footer="0.313888888888889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topLeftCell="A49" workbookViewId="0">
      <selection activeCell="H12" sqref="H12"/>
    </sheetView>
  </sheetViews>
  <sheetFormatPr defaultColWidth="9" defaultRowHeight="13.5" outlineLevelCol="4"/>
  <cols>
    <col min="1" max="1" width="21.375" customWidth="1"/>
    <col min="2" max="2" width="34.375" customWidth="1"/>
    <col min="3" max="3" width="25.25" customWidth="1"/>
    <col min="4" max="4" width="27.375" style="78" customWidth="1"/>
    <col min="5" max="5" width="23.125" style="78" customWidth="1"/>
  </cols>
  <sheetData>
    <row r="1" ht="20.1" customHeight="1" spans="1:5">
      <c r="A1" s="79"/>
      <c r="B1" s="79"/>
      <c r="C1" s="79"/>
      <c r="D1" s="79"/>
      <c r="E1" s="79"/>
    </row>
    <row r="2" ht="39.95" customHeight="1" spans="1:5">
      <c r="A2" s="3" t="s">
        <v>269</v>
      </c>
      <c r="B2" s="3"/>
      <c r="C2" s="3"/>
      <c r="D2" s="3"/>
      <c r="E2" s="3"/>
    </row>
    <row r="3" s="77" customFormat="1" ht="15" customHeight="1" spans="1:5">
      <c r="A3" s="80" t="s">
        <v>47</v>
      </c>
      <c r="B3" s="80"/>
      <c r="C3" s="80"/>
      <c r="D3" s="80"/>
      <c r="E3" s="80"/>
    </row>
    <row r="4" ht="30" customHeight="1" spans="1:5">
      <c r="A4" s="81" t="s">
        <v>49</v>
      </c>
      <c r="B4" s="81" t="s">
        <v>228</v>
      </c>
      <c r="C4" s="81" t="s">
        <v>149</v>
      </c>
      <c r="D4" s="81" t="s">
        <v>53</v>
      </c>
      <c r="E4" s="81" t="s">
        <v>54</v>
      </c>
    </row>
    <row r="5" ht="20.1" customHeight="1" spans="1:5">
      <c r="A5" s="82" t="s">
        <v>59</v>
      </c>
      <c r="B5" s="83" t="s">
        <v>60</v>
      </c>
      <c r="C5" s="84">
        <f>C6+C9+C11+C13+C15</f>
        <v>514.737805</v>
      </c>
      <c r="D5" s="84">
        <v>514.737805</v>
      </c>
      <c r="E5" s="82"/>
    </row>
    <row r="6" ht="20.1" customHeight="1" spans="1:5">
      <c r="A6" s="82" t="s">
        <v>61</v>
      </c>
      <c r="B6" s="83" t="s">
        <v>62</v>
      </c>
      <c r="C6" s="84">
        <f>C7+C8</f>
        <v>20.999677</v>
      </c>
      <c r="D6" s="84">
        <v>20.999677</v>
      </c>
      <c r="E6" s="82"/>
    </row>
    <row r="7" ht="20.1" customHeight="1" spans="1:5">
      <c r="A7" s="82" t="s">
        <v>63</v>
      </c>
      <c r="B7" s="83" t="s">
        <v>64</v>
      </c>
      <c r="C7" s="84">
        <v>14.199677</v>
      </c>
      <c r="D7" s="84">
        <v>14.199677</v>
      </c>
      <c r="E7" s="82"/>
    </row>
    <row r="8" ht="20.1" customHeight="1" spans="1:5">
      <c r="A8" s="82" t="s">
        <v>65</v>
      </c>
      <c r="B8" s="83" t="s">
        <v>66</v>
      </c>
      <c r="C8" s="84">
        <v>6.8</v>
      </c>
      <c r="D8" s="84">
        <v>6.8</v>
      </c>
      <c r="E8" s="82"/>
    </row>
    <row r="9" ht="20.1" customHeight="1" spans="1:5">
      <c r="A9" s="82" t="s">
        <v>67</v>
      </c>
      <c r="B9" s="83" t="s">
        <v>68</v>
      </c>
      <c r="C9" s="84">
        <f t="shared" ref="C9:C13" si="0">C10</f>
        <v>451.769677</v>
      </c>
      <c r="D9" s="84">
        <v>451.769677</v>
      </c>
      <c r="E9" s="82"/>
    </row>
    <row r="10" ht="20.1" customHeight="1" spans="1:5">
      <c r="A10" s="82" t="s">
        <v>69</v>
      </c>
      <c r="B10" s="83" t="s">
        <v>64</v>
      </c>
      <c r="C10" s="84">
        <v>451.769677</v>
      </c>
      <c r="D10" s="84">
        <v>451.769677</v>
      </c>
      <c r="E10" s="82"/>
    </row>
    <row r="11" ht="20.1" customHeight="1" spans="1:5">
      <c r="A11" s="82" t="s">
        <v>70</v>
      </c>
      <c r="B11" s="83" t="s">
        <v>71</v>
      </c>
      <c r="C11" s="84">
        <f t="shared" si="0"/>
        <v>14.106162</v>
      </c>
      <c r="D11" s="84">
        <v>14.106162</v>
      </c>
      <c r="E11" s="82"/>
    </row>
    <row r="12" ht="20.1" customHeight="1" spans="1:5">
      <c r="A12" s="82" t="s">
        <v>72</v>
      </c>
      <c r="B12" s="83" t="s">
        <v>64</v>
      </c>
      <c r="C12" s="84">
        <v>14.106162</v>
      </c>
      <c r="D12" s="84">
        <v>14.106162</v>
      </c>
      <c r="E12" s="82"/>
    </row>
    <row r="13" ht="20.1" customHeight="1" spans="1:5">
      <c r="A13" s="82" t="s">
        <v>73</v>
      </c>
      <c r="B13" s="83" t="s">
        <v>74</v>
      </c>
      <c r="C13" s="84">
        <f t="shared" si="0"/>
        <v>12.430003</v>
      </c>
      <c r="D13" s="84">
        <v>12.430003</v>
      </c>
      <c r="E13" s="82"/>
    </row>
    <row r="14" ht="20.1" customHeight="1" spans="1:5">
      <c r="A14" s="82" t="s">
        <v>75</v>
      </c>
      <c r="B14" s="83" t="s">
        <v>64</v>
      </c>
      <c r="C14" s="84">
        <v>12.430003</v>
      </c>
      <c r="D14" s="84">
        <v>12.430003</v>
      </c>
      <c r="E14" s="82"/>
    </row>
    <row r="15" ht="20.1" customHeight="1" spans="1:5">
      <c r="A15" s="82" t="s">
        <v>76</v>
      </c>
      <c r="B15" s="83" t="s">
        <v>77</v>
      </c>
      <c r="C15" s="84">
        <f t="shared" ref="C15:C18" si="1">C16</f>
        <v>15.432286</v>
      </c>
      <c r="D15" s="84">
        <v>15.432286</v>
      </c>
      <c r="E15" s="82"/>
    </row>
    <row r="16" ht="20.1" customHeight="1" spans="1:5">
      <c r="A16" s="82" t="s">
        <v>78</v>
      </c>
      <c r="B16" s="83" t="s">
        <v>64</v>
      </c>
      <c r="C16" s="84">
        <v>15.432286</v>
      </c>
      <c r="D16" s="84">
        <v>15.432286</v>
      </c>
      <c r="E16" s="82"/>
    </row>
    <row r="17" ht="20.1" customHeight="1" spans="1:5">
      <c r="A17" s="82" t="s">
        <v>79</v>
      </c>
      <c r="B17" s="83" t="s">
        <v>80</v>
      </c>
      <c r="C17" s="84">
        <f t="shared" si="1"/>
        <v>15.029875</v>
      </c>
      <c r="D17" s="84">
        <v>15.029875</v>
      </c>
      <c r="E17" s="82"/>
    </row>
    <row r="18" ht="20.1" customHeight="1" spans="1:5">
      <c r="A18" s="82" t="s">
        <v>81</v>
      </c>
      <c r="B18" s="83" t="s">
        <v>82</v>
      </c>
      <c r="C18" s="84">
        <f t="shared" si="1"/>
        <v>15.029875</v>
      </c>
      <c r="D18" s="84">
        <v>15.029875</v>
      </c>
      <c r="E18" s="82"/>
    </row>
    <row r="19" ht="20.1" customHeight="1" spans="1:5">
      <c r="A19" s="82" t="s">
        <v>83</v>
      </c>
      <c r="B19" s="83" t="s">
        <v>64</v>
      </c>
      <c r="C19" s="84">
        <v>15.029875</v>
      </c>
      <c r="D19" s="84">
        <v>15.029875</v>
      </c>
      <c r="E19" s="82"/>
    </row>
    <row r="20" ht="20.1" customHeight="1" spans="1:5">
      <c r="A20" s="82" t="s">
        <v>84</v>
      </c>
      <c r="B20" s="83" t="s">
        <v>85</v>
      </c>
      <c r="C20" s="84">
        <f t="shared" ref="C20:C24" si="2">C21</f>
        <v>31.109616</v>
      </c>
      <c r="D20" s="84">
        <v>31.109616</v>
      </c>
      <c r="E20" s="82"/>
    </row>
    <row r="21" ht="20.1" customHeight="1" spans="1:5">
      <c r="A21" s="82" t="s">
        <v>86</v>
      </c>
      <c r="B21" s="83" t="s">
        <v>87</v>
      </c>
      <c r="C21" s="84">
        <f t="shared" si="2"/>
        <v>31.109616</v>
      </c>
      <c r="D21" s="84">
        <v>31.109616</v>
      </c>
      <c r="E21" s="82"/>
    </row>
    <row r="22" ht="20.1" customHeight="1" spans="1:5">
      <c r="A22" s="82" t="s">
        <v>88</v>
      </c>
      <c r="B22" s="83" t="s">
        <v>89</v>
      </c>
      <c r="C22" s="84">
        <v>31.109616</v>
      </c>
      <c r="D22" s="84">
        <v>31.109616</v>
      </c>
      <c r="E22" s="82"/>
    </row>
    <row r="23" ht="20.1" customHeight="1" spans="1:5">
      <c r="A23" s="82" t="s">
        <v>90</v>
      </c>
      <c r="B23" s="83" t="s">
        <v>91</v>
      </c>
      <c r="C23" s="84">
        <f>C24+C26+C30</f>
        <v>186.194952</v>
      </c>
      <c r="D23" s="84">
        <v>186.194952</v>
      </c>
      <c r="E23" s="82"/>
    </row>
    <row r="24" ht="20.1" customHeight="1" spans="1:5">
      <c r="A24" s="82" t="s">
        <v>92</v>
      </c>
      <c r="B24" s="83" t="s">
        <v>93</v>
      </c>
      <c r="C24" s="84">
        <f t="shared" si="2"/>
        <v>4.212</v>
      </c>
      <c r="D24" s="84">
        <v>4.212</v>
      </c>
      <c r="E24" s="82"/>
    </row>
    <row r="25" ht="20.1" customHeight="1" spans="1:5">
      <c r="A25" s="82" t="s">
        <v>94</v>
      </c>
      <c r="B25" s="83" t="s">
        <v>64</v>
      </c>
      <c r="C25" s="84">
        <v>4.212</v>
      </c>
      <c r="D25" s="84">
        <v>4.212</v>
      </c>
      <c r="E25" s="82"/>
    </row>
    <row r="26" ht="20.1" customHeight="1" spans="1:5">
      <c r="A26" s="82" t="s">
        <v>95</v>
      </c>
      <c r="B26" s="83" t="s">
        <v>96</v>
      </c>
      <c r="C26" s="84">
        <f>C27+C28+C29</f>
        <v>179.48664</v>
      </c>
      <c r="D26" s="84">
        <v>179.48664</v>
      </c>
      <c r="E26" s="82"/>
    </row>
    <row r="27" ht="20.1" customHeight="1" spans="1:5">
      <c r="A27" s="82" t="s">
        <v>97</v>
      </c>
      <c r="B27" s="83" t="s">
        <v>98</v>
      </c>
      <c r="C27" s="84">
        <v>21.20736</v>
      </c>
      <c r="D27" s="84">
        <v>21.20736</v>
      </c>
      <c r="E27" s="82"/>
    </row>
    <row r="28" ht="20.1" customHeight="1" spans="1:5">
      <c r="A28" s="82" t="s">
        <v>99</v>
      </c>
      <c r="B28" s="83" t="s">
        <v>100</v>
      </c>
      <c r="C28" s="84">
        <v>15.55296</v>
      </c>
      <c r="D28" s="84">
        <v>15.55296</v>
      </c>
      <c r="E28" s="82"/>
    </row>
    <row r="29" ht="31" customHeight="1" spans="1:5">
      <c r="A29" s="82" t="s">
        <v>101</v>
      </c>
      <c r="B29" s="83" t="s">
        <v>102</v>
      </c>
      <c r="C29" s="84">
        <v>142.72632</v>
      </c>
      <c r="D29" s="84">
        <v>142.72632</v>
      </c>
      <c r="E29" s="82"/>
    </row>
    <row r="30" ht="20.1" customHeight="1" spans="1:5">
      <c r="A30" s="82" t="s">
        <v>103</v>
      </c>
      <c r="B30" s="83" t="s">
        <v>104</v>
      </c>
      <c r="C30" s="84">
        <f>C31</f>
        <v>2.496312</v>
      </c>
      <c r="D30" s="84">
        <v>2.496312</v>
      </c>
      <c r="E30" s="82"/>
    </row>
    <row r="31" ht="20.1" customHeight="1" spans="1:5">
      <c r="A31" s="82" t="s">
        <v>105</v>
      </c>
      <c r="B31" s="83" t="s">
        <v>106</v>
      </c>
      <c r="C31" s="84">
        <v>2.496312</v>
      </c>
      <c r="D31" s="84">
        <v>2.496312</v>
      </c>
      <c r="E31" s="82"/>
    </row>
    <row r="32" ht="20.1" customHeight="1" spans="1:5">
      <c r="A32" s="82" t="s">
        <v>107</v>
      </c>
      <c r="B32" s="83" t="s">
        <v>108</v>
      </c>
      <c r="C32" s="84">
        <f>C33</f>
        <v>59.5056</v>
      </c>
      <c r="D32" s="84">
        <v>59.5056</v>
      </c>
      <c r="E32" s="82"/>
    </row>
    <row r="33" ht="20.1" customHeight="1" spans="1:5">
      <c r="A33" s="82" t="s">
        <v>109</v>
      </c>
      <c r="B33" s="83" t="s">
        <v>110</v>
      </c>
      <c r="C33" s="85">
        <f>C34+C35+C36</f>
        <v>59.5056</v>
      </c>
      <c r="D33" s="85">
        <v>59.5056</v>
      </c>
      <c r="E33" s="82"/>
    </row>
    <row r="34" ht="20.1" customHeight="1" spans="1:5">
      <c r="A34" s="82" t="s">
        <v>111</v>
      </c>
      <c r="B34" s="83" t="s">
        <v>112</v>
      </c>
      <c r="C34" s="86">
        <v>23.7864</v>
      </c>
      <c r="D34" s="86">
        <v>23.7864</v>
      </c>
      <c r="E34" s="82"/>
    </row>
    <row r="35" ht="20.1" customHeight="1" spans="1:5">
      <c r="A35" s="82" t="s">
        <v>113</v>
      </c>
      <c r="B35" s="83" t="s">
        <v>114</v>
      </c>
      <c r="C35" s="86">
        <v>33.5808</v>
      </c>
      <c r="D35" s="86">
        <v>33.5808</v>
      </c>
      <c r="E35" s="82"/>
    </row>
    <row r="36" ht="20.1" customHeight="1" spans="1:5">
      <c r="A36" s="87" t="s">
        <v>115</v>
      </c>
      <c r="B36" s="83" t="s">
        <v>116</v>
      </c>
      <c r="C36" s="86">
        <v>2.1384</v>
      </c>
      <c r="D36" s="86">
        <v>2.1384</v>
      </c>
      <c r="E36" s="88"/>
    </row>
    <row r="37" ht="20.1" customHeight="1" spans="1:5">
      <c r="A37" s="87" t="s">
        <v>117</v>
      </c>
      <c r="B37" s="83" t="s">
        <v>118</v>
      </c>
      <c r="C37" s="86">
        <f>C38+C41+C44+C46</f>
        <v>646.332478</v>
      </c>
      <c r="D37" s="86">
        <v>646.332478</v>
      </c>
      <c r="E37" s="88"/>
    </row>
    <row r="38" ht="20.1" customHeight="1" spans="1:5">
      <c r="A38" s="87" t="s">
        <v>119</v>
      </c>
      <c r="B38" s="83" t="s">
        <v>120</v>
      </c>
      <c r="C38" s="86">
        <f>C39+C40</f>
        <v>258.862619</v>
      </c>
      <c r="D38" s="86">
        <v>258.862619</v>
      </c>
      <c r="E38" s="88"/>
    </row>
    <row r="39" ht="20.1" customHeight="1" spans="1:5">
      <c r="A39" s="87" t="s">
        <v>121</v>
      </c>
      <c r="B39" s="83" t="s">
        <v>122</v>
      </c>
      <c r="C39" s="86">
        <v>257.782619</v>
      </c>
      <c r="D39" s="86">
        <v>257.782619</v>
      </c>
      <c r="E39" s="88"/>
    </row>
    <row r="40" ht="20.1" customHeight="1" spans="1:5">
      <c r="A40" s="87" t="s">
        <v>123</v>
      </c>
      <c r="B40" s="83" t="s">
        <v>124</v>
      </c>
      <c r="C40" s="86">
        <v>1.08</v>
      </c>
      <c r="D40" s="86">
        <v>1.08</v>
      </c>
      <c r="E40" s="88"/>
    </row>
    <row r="41" ht="20.1" customHeight="1" spans="1:5">
      <c r="A41" s="87" t="s">
        <v>125</v>
      </c>
      <c r="B41" s="83" t="s">
        <v>126</v>
      </c>
      <c r="C41" s="86">
        <f>C42+C43</f>
        <v>85.533555</v>
      </c>
      <c r="D41" s="86">
        <v>85.533555</v>
      </c>
      <c r="E41" s="88"/>
    </row>
    <row r="42" ht="20.1" customHeight="1" spans="1:5">
      <c r="A42" s="87" t="s">
        <v>127</v>
      </c>
      <c r="B42" s="83" t="s">
        <v>128</v>
      </c>
      <c r="C42" s="86">
        <v>84.633555</v>
      </c>
      <c r="D42" s="86">
        <v>84.633555</v>
      </c>
      <c r="E42" s="88"/>
    </row>
    <row r="43" ht="20.1" customHeight="1" spans="1:5">
      <c r="A43" s="87" t="s">
        <v>129</v>
      </c>
      <c r="B43" s="83" t="s">
        <v>130</v>
      </c>
      <c r="C43" s="86">
        <v>0.9</v>
      </c>
      <c r="D43" s="86">
        <v>0.9</v>
      </c>
      <c r="E43" s="88"/>
    </row>
    <row r="44" ht="20.1" customHeight="1" spans="1:5">
      <c r="A44" s="87" t="s">
        <v>131</v>
      </c>
      <c r="B44" s="83" t="s">
        <v>132</v>
      </c>
      <c r="C44" s="86">
        <f>C45</f>
        <v>54.584304</v>
      </c>
      <c r="D44" s="86">
        <v>54.584304</v>
      </c>
      <c r="E44" s="88"/>
    </row>
    <row r="45" ht="20.1" customHeight="1" spans="1:5">
      <c r="A45" s="87" t="s">
        <v>133</v>
      </c>
      <c r="B45" s="83" t="s">
        <v>134</v>
      </c>
      <c r="C45" s="86">
        <v>54.584304</v>
      </c>
      <c r="D45" s="86">
        <v>54.584304</v>
      </c>
      <c r="E45" s="88"/>
    </row>
    <row r="46" ht="20.1" customHeight="1" spans="1:5">
      <c r="A46" s="87" t="s">
        <v>135</v>
      </c>
      <c r="B46" s="83" t="s">
        <v>136</v>
      </c>
      <c r="C46" s="86">
        <f>C47+C48+C49</f>
        <v>247.352</v>
      </c>
      <c r="D46" s="86">
        <v>247.352</v>
      </c>
      <c r="E46" s="88"/>
    </row>
    <row r="47" ht="20.1" customHeight="1" spans="1:5">
      <c r="A47" s="87" t="s">
        <v>137</v>
      </c>
      <c r="B47" s="83" t="s">
        <v>138</v>
      </c>
      <c r="C47" s="86">
        <v>54</v>
      </c>
      <c r="D47" s="86">
        <v>54</v>
      </c>
      <c r="E47" s="88"/>
    </row>
    <row r="48" ht="20.1" customHeight="1" spans="1:5">
      <c r="A48" s="87" t="s">
        <v>139</v>
      </c>
      <c r="B48" s="83" t="s">
        <v>140</v>
      </c>
      <c r="C48" s="86">
        <v>125.912</v>
      </c>
      <c r="D48" s="86">
        <v>125.912</v>
      </c>
      <c r="E48" s="88"/>
    </row>
    <row r="49" ht="20.1" customHeight="1" spans="1:5">
      <c r="A49" s="87" t="s">
        <v>141</v>
      </c>
      <c r="B49" s="83" t="s">
        <v>142</v>
      </c>
      <c r="C49" s="86">
        <v>67.44</v>
      </c>
      <c r="D49" s="86">
        <v>67.44</v>
      </c>
      <c r="E49" s="88"/>
    </row>
    <row r="50" ht="20.1" customHeight="1" spans="1:5">
      <c r="A50" s="87" t="s">
        <v>143</v>
      </c>
      <c r="B50" s="83" t="s">
        <v>144</v>
      </c>
      <c r="C50" s="86">
        <f>C51</f>
        <v>73.411632</v>
      </c>
      <c r="D50" s="86">
        <v>73.411632</v>
      </c>
      <c r="E50" s="88"/>
    </row>
    <row r="51" ht="20.1" customHeight="1" spans="1:5">
      <c r="A51" s="87" t="s">
        <v>145</v>
      </c>
      <c r="B51" s="83" t="s">
        <v>146</v>
      </c>
      <c r="C51" s="86">
        <f>C52</f>
        <v>73.411632</v>
      </c>
      <c r="D51" s="86">
        <v>73.411632</v>
      </c>
      <c r="E51" s="88"/>
    </row>
    <row r="52" ht="20.1" customHeight="1" spans="1:5">
      <c r="A52" s="87" t="s">
        <v>147</v>
      </c>
      <c r="B52" s="83" t="s">
        <v>148</v>
      </c>
      <c r="C52" s="86">
        <v>73.411632</v>
      </c>
      <c r="D52" s="86">
        <v>73.411632</v>
      </c>
      <c r="E52" s="88"/>
    </row>
    <row r="53" ht="20.1" customHeight="1" spans="1:5">
      <c r="A53" s="87"/>
      <c r="B53" s="89" t="s">
        <v>268</v>
      </c>
      <c r="C53" s="86">
        <f>C5+C17+C20+C23+C32+C37+C50</f>
        <v>1526.321958</v>
      </c>
      <c r="D53" s="86">
        <f>D5+D17+D20+D23+D32+D37+D50</f>
        <v>1526.321958</v>
      </c>
      <c r="E53" s="88"/>
    </row>
  </sheetData>
  <mergeCells count="3">
    <mergeCell ref="A1:E1"/>
    <mergeCell ref="A2:E2"/>
    <mergeCell ref="A3:E3"/>
  </mergeCells>
  <printOptions horizontalCentered="1"/>
  <pageMargins left="0.707638888888889" right="0.707638888888889" top="0.747916666666667" bottom="0.747916666666667" header="0.313888888888889" footer="0.313888888888889"/>
  <pageSetup paperSize="9" scale="74" orientation="landscape" horizontalDpi="600"/>
  <headerFooter/>
  <rowBreaks count="1" manualBreakCount="1">
    <brk id="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A34" workbookViewId="0">
      <selection activeCell="O22" sqref="O22"/>
    </sheetView>
  </sheetViews>
  <sheetFormatPr defaultColWidth="8" defaultRowHeight="14.25" customHeight="1"/>
  <cols>
    <col min="1" max="1" width="6" style="51" customWidth="1"/>
    <col min="2" max="2" width="4.5" style="51" customWidth="1"/>
    <col min="3" max="3" width="18.875" style="51" customWidth="1"/>
    <col min="4" max="4" width="11.625" style="1" customWidth="1"/>
    <col min="5" max="5" width="13" style="1" customWidth="1"/>
    <col min="6" max="6" width="7.75" style="1" customWidth="1"/>
    <col min="7" max="7" width="8" style="1"/>
    <col min="8" max="8" width="8.625" style="1" customWidth="1"/>
    <col min="9" max="9" width="8" style="1"/>
    <col min="10" max="10" width="5.875" style="51" customWidth="1"/>
    <col min="11" max="11" width="4.625" style="51" customWidth="1"/>
    <col min="12" max="12" width="20.25" style="51" customWidth="1"/>
    <col min="13" max="13" width="11.875" style="1" customWidth="1"/>
    <col min="14" max="14" width="12.25" style="1" customWidth="1"/>
    <col min="15" max="16" width="8" style="1"/>
    <col min="17" max="18" width="9.875" style="1" customWidth="1"/>
    <col min="19" max="16384" width="8" style="31"/>
  </cols>
  <sheetData>
    <row r="1" ht="13.5" spans="18:18">
      <c r="R1" s="26"/>
    </row>
    <row r="2" ht="39" customHeight="1" spans="1:18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9.5" customHeight="1" spans="1:18">
      <c r="A3" s="4" t="s">
        <v>1</v>
      </c>
      <c r="B3" s="4"/>
      <c r="C3" s="4"/>
      <c r="D3" s="4"/>
      <c r="R3" s="27" t="s">
        <v>2</v>
      </c>
    </row>
    <row r="4" ht="19.5" customHeight="1" spans="1:18">
      <c r="A4" s="52" t="s">
        <v>4</v>
      </c>
      <c r="B4" s="53"/>
      <c r="C4" s="53"/>
      <c r="D4" s="53"/>
      <c r="E4" s="53"/>
      <c r="F4" s="53"/>
      <c r="G4" s="53"/>
      <c r="H4" s="53"/>
      <c r="I4" s="55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3" customHeight="1" spans="1:18">
      <c r="A5" s="54" t="s">
        <v>271</v>
      </c>
      <c r="B5" s="54"/>
      <c r="C5" s="54"/>
      <c r="D5" s="52" t="s">
        <v>159</v>
      </c>
      <c r="E5" s="53"/>
      <c r="F5" s="55"/>
      <c r="G5" s="52" t="s">
        <v>272</v>
      </c>
      <c r="H5" s="53"/>
      <c r="I5" s="55"/>
      <c r="J5" s="54" t="s">
        <v>273</v>
      </c>
      <c r="K5" s="54"/>
      <c r="L5" s="54"/>
      <c r="M5" s="52" t="s">
        <v>159</v>
      </c>
      <c r="N5" s="53"/>
      <c r="O5" s="55"/>
      <c r="P5" s="52" t="s">
        <v>272</v>
      </c>
      <c r="Q5" s="53"/>
      <c r="R5" s="55"/>
    </row>
    <row r="6" ht="27" customHeight="1" spans="1:18">
      <c r="A6" s="14" t="s">
        <v>157</v>
      </c>
      <c r="B6" s="14" t="s">
        <v>158</v>
      </c>
      <c r="C6" s="14" t="s">
        <v>228</v>
      </c>
      <c r="D6" s="16" t="s">
        <v>52</v>
      </c>
      <c r="E6" s="16" t="s">
        <v>53</v>
      </c>
      <c r="F6" s="56" t="s">
        <v>54</v>
      </c>
      <c r="G6" s="56" t="s">
        <v>52</v>
      </c>
      <c r="H6" s="56" t="s">
        <v>53</v>
      </c>
      <c r="I6" s="56" t="s">
        <v>54</v>
      </c>
      <c r="J6" s="14" t="s">
        <v>157</v>
      </c>
      <c r="K6" s="14" t="s">
        <v>158</v>
      </c>
      <c r="L6" s="14" t="s">
        <v>228</v>
      </c>
      <c r="M6" s="16" t="s">
        <v>52</v>
      </c>
      <c r="N6" s="16" t="s">
        <v>53</v>
      </c>
      <c r="O6" s="16" t="s">
        <v>54</v>
      </c>
      <c r="P6" s="16" t="s">
        <v>52</v>
      </c>
      <c r="Q6" s="16" t="s">
        <v>53</v>
      </c>
      <c r="R6" s="16" t="s">
        <v>54</v>
      </c>
    </row>
    <row r="7" ht="16" customHeight="1" spans="1:18">
      <c r="A7" s="57" t="s">
        <v>56</v>
      </c>
      <c r="B7" s="57" t="s">
        <v>57</v>
      </c>
      <c r="C7" s="57" t="s">
        <v>58</v>
      </c>
      <c r="D7" s="57" t="s">
        <v>274</v>
      </c>
      <c r="E7" s="57" t="s">
        <v>275</v>
      </c>
      <c r="F7" s="57" t="s">
        <v>276</v>
      </c>
      <c r="G7" s="57" t="s">
        <v>277</v>
      </c>
      <c r="H7" s="57" t="s">
        <v>278</v>
      </c>
      <c r="I7" s="57" t="s">
        <v>279</v>
      </c>
      <c r="J7" s="57" t="s">
        <v>184</v>
      </c>
      <c r="K7" s="57" t="s">
        <v>280</v>
      </c>
      <c r="L7" s="57" t="s">
        <v>186</v>
      </c>
      <c r="M7" s="57" t="s">
        <v>191</v>
      </c>
      <c r="N7" s="57" t="s">
        <v>281</v>
      </c>
      <c r="O7" s="57" t="s">
        <v>282</v>
      </c>
      <c r="P7" s="57" t="s">
        <v>195</v>
      </c>
      <c r="Q7" s="57" t="s">
        <v>283</v>
      </c>
      <c r="R7" s="57" t="s">
        <v>284</v>
      </c>
    </row>
    <row r="8" ht="16" customHeight="1" spans="1:18">
      <c r="A8" s="58" t="s">
        <v>285</v>
      </c>
      <c r="B8" s="59" t="s">
        <v>286</v>
      </c>
      <c r="C8" s="60" t="s">
        <v>287</v>
      </c>
      <c r="D8" s="61">
        <f>D9+D10+D11</f>
        <v>558.463297</v>
      </c>
      <c r="E8" s="61">
        <f>E9+E10+E11</f>
        <v>558.463297</v>
      </c>
      <c r="F8" s="19"/>
      <c r="G8" s="19"/>
      <c r="H8" s="19"/>
      <c r="I8" s="19"/>
      <c r="J8" s="58" t="s">
        <v>288</v>
      </c>
      <c r="K8" s="58" t="s">
        <v>286</v>
      </c>
      <c r="L8" s="60" t="s">
        <v>289</v>
      </c>
      <c r="M8" s="65">
        <f>M9+M10+M11+M13+M14+M16+M18+M19</f>
        <v>1159.267196</v>
      </c>
      <c r="N8" s="65">
        <f>N9+N10+N11+N13+N14+N16+N18+N19</f>
        <v>1159.267196</v>
      </c>
      <c r="O8" s="66"/>
      <c r="P8" s="66"/>
      <c r="Q8" s="66"/>
      <c r="R8" s="66"/>
    </row>
    <row r="9" ht="16" customHeight="1" spans="1:18">
      <c r="A9" s="59"/>
      <c r="B9" s="59" t="s">
        <v>290</v>
      </c>
      <c r="C9" s="62" t="s">
        <v>291</v>
      </c>
      <c r="D9" s="61">
        <v>423.0558</v>
      </c>
      <c r="E9" s="61">
        <v>423.0558</v>
      </c>
      <c r="F9" s="19"/>
      <c r="G9" s="19"/>
      <c r="H9" s="19"/>
      <c r="I9" s="19"/>
      <c r="J9" s="59"/>
      <c r="K9" s="59" t="s">
        <v>290</v>
      </c>
      <c r="L9" s="62" t="s">
        <v>292</v>
      </c>
      <c r="M9" s="65">
        <v>261.4668</v>
      </c>
      <c r="N9" s="65">
        <v>261.4668</v>
      </c>
      <c r="O9" s="66"/>
      <c r="P9" s="66"/>
      <c r="Q9" s="66"/>
      <c r="R9" s="66"/>
    </row>
    <row r="10" ht="16" customHeight="1" spans="1:18">
      <c r="A10" s="59"/>
      <c r="B10" s="59" t="s">
        <v>293</v>
      </c>
      <c r="C10" s="62" t="s">
        <v>294</v>
      </c>
      <c r="D10" s="61">
        <v>103.261801</v>
      </c>
      <c r="E10" s="61">
        <v>103.261801</v>
      </c>
      <c r="F10" s="19"/>
      <c r="G10" s="19"/>
      <c r="H10" s="19"/>
      <c r="I10" s="19"/>
      <c r="J10" s="59"/>
      <c r="K10" s="59" t="s">
        <v>293</v>
      </c>
      <c r="L10" s="62" t="s">
        <v>295</v>
      </c>
      <c r="M10" s="65">
        <v>492.5088</v>
      </c>
      <c r="N10" s="65">
        <v>492.5088</v>
      </c>
      <c r="O10" s="66"/>
      <c r="P10" s="66"/>
      <c r="Q10" s="66"/>
      <c r="R10" s="66"/>
    </row>
    <row r="11" ht="16" customHeight="1" spans="1:18">
      <c r="A11" s="59"/>
      <c r="B11" s="59" t="s">
        <v>296</v>
      </c>
      <c r="C11" s="62" t="s">
        <v>297</v>
      </c>
      <c r="D11" s="61">
        <v>32.145696</v>
      </c>
      <c r="E11" s="61">
        <v>32.145696</v>
      </c>
      <c r="F11" s="19"/>
      <c r="G11" s="19"/>
      <c r="H11" s="19"/>
      <c r="I11" s="19"/>
      <c r="J11" s="59"/>
      <c r="K11" s="59" t="s">
        <v>296</v>
      </c>
      <c r="L11" s="62" t="s">
        <v>298</v>
      </c>
      <c r="M11" s="65">
        <v>8.655</v>
      </c>
      <c r="N11" s="65">
        <v>8.655</v>
      </c>
      <c r="O11" s="66"/>
      <c r="P11" s="66"/>
      <c r="Q11" s="66"/>
      <c r="R11" s="66"/>
    </row>
    <row r="12" ht="16" customHeight="1" spans="1:18">
      <c r="A12" s="59"/>
      <c r="B12" s="59" t="s">
        <v>299</v>
      </c>
      <c r="C12" s="62" t="s">
        <v>300</v>
      </c>
      <c r="D12" s="63"/>
      <c r="E12" s="63"/>
      <c r="F12" s="19"/>
      <c r="G12" s="19"/>
      <c r="H12" s="19"/>
      <c r="I12" s="19"/>
      <c r="J12" s="59"/>
      <c r="K12" s="59" t="s">
        <v>301</v>
      </c>
      <c r="L12" s="62" t="s">
        <v>302</v>
      </c>
      <c r="M12" s="67"/>
      <c r="N12" s="65">
        <v>0</v>
      </c>
      <c r="O12" s="66"/>
      <c r="P12" s="66"/>
      <c r="Q12" s="66"/>
      <c r="R12" s="66"/>
    </row>
    <row r="13" ht="16" customHeight="1" spans="1:18">
      <c r="A13" s="58" t="s">
        <v>303</v>
      </c>
      <c r="B13" s="58" t="s">
        <v>286</v>
      </c>
      <c r="C13" s="60" t="s">
        <v>304</v>
      </c>
      <c r="D13" s="61">
        <f>D14+D16+D21</f>
        <v>114.12608</v>
      </c>
      <c r="E13" s="61">
        <f>E14+E16+E21</f>
        <v>114.12608</v>
      </c>
      <c r="F13" s="19"/>
      <c r="G13" s="19"/>
      <c r="H13" s="19"/>
      <c r="I13" s="19"/>
      <c r="J13" s="59"/>
      <c r="K13" s="59" t="s">
        <v>305</v>
      </c>
      <c r="L13" s="62" t="s">
        <v>306</v>
      </c>
      <c r="M13" s="65">
        <v>111.708</v>
      </c>
      <c r="N13" s="65">
        <v>111.708</v>
      </c>
      <c r="O13" s="66"/>
      <c r="P13" s="66"/>
      <c r="Q13" s="66"/>
      <c r="R13" s="66"/>
    </row>
    <row r="14" ht="31" customHeight="1" spans="1:18">
      <c r="A14" s="59"/>
      <c r="B14" s="59" t="s">
        <v>290</v>
      </c>
      <c r="C14" s="62" t="s">
        <v>307</v>
      </c>
      <c r="D14" s="61">
        <v>106.429976</v>
      </c>
      <c r="E14" s="61">
        <v>106.429976</v>
      </c>
      <c r="F14" s="19"/>
      <c r="G14" s="19"/>
      <c r="H14" s="19"/>
      <c r="I14" s="19"/>
      <c r="J14" s="59"/>
      <c r="K14" s="59" t="s">
        <v>308</v>
      </c>
      <c r="L14" s="68" t="s">
        <v>309</v>
      </c>
      <c r="M14" s="65">
        <v>142.72632</v>
      </c>
      <c r="N14" s="65">
        <v>142.72632</v>
      </c>
      <c r="O14" s="66"/>
      <c r="P14" s="66"/>
      <c r="Q14" s="66"/>
      <c r="R14" s="66"/>
    </row>
    <row r="15" ht="16" customHeight="1" spans="1:18">
      <c r="A15" s="59"/>
      <c r="B15" s="59" t="s">
        <v>293</v>
      </c>
      <c r="C15" s="62" t="s">
        <v>310</v>
      </c>
      <c r="D15" s="63"/>
      <c r="E15" s="63"/>
      <c r="F15" s="19"/>
      <c r="G15" s="19"/>
      <c r="H15" s="19"/>
      <c r="I15" s="19"/>
      <c r="J15" s="59"/>
      <c r="K15" s="59" t="s">
        <v>311</v>
      </c>
      <c r="L15" s="62" t="s">
        <v>312</v>
      </c>
      <c r="M15" s="67"/>
      <c r="N15" s="65">
        <v>0</v>
      </c>
      <c r="O15" s="66"/>
      <c r="P15" s="66"/>
      <c r="Q15" s="66"/>
      <c r="R15" s="66"/>
    </row>
    <row r="16" ht="16" customHeight="1" spans="1:18">
      <c r="A16" s="59"/>
      <c r="B16" s="59" t="s">
        <v>296</v>
      </c>
      <c r="C16" s="62" t="s">
        <v>313</v>
      </c>
      <c r="D16" s="61">
        <v>1.696104</v>
      </c>
      <c r="E16" s="61">
        <v>1.696104</v>
      </c>
      <c r="F16" s="19"/>
      <c r="G16" s="19"/>
      <c r="H16" s="19"/>
      <c r="I16" s="19"/>
      <c r="J16" s="59"/>
      <c r="K16" s="59" t="s">
        <v>314</v>
      </c>
      <c r="L16" s="62" t="s">
        <v>315</v>
      </c>
      <c r="M16" s="65">
        <v>57.3672</v>
      </c>
      <c r="N16" s="65">
        <v>57.3672</v>
      </c>
      <c r="O16" s="66"/>
      <c r="P16" s="66"/>
      <c r="Q16" s="66"/>
      <c r="R16" s="66"/>
    </row>
    <row r="17" ht="16" customHeight="1" spans="1:18">
      <c r="A17" s="59"/>
      <c r="B17" s="59" t="s">
        <v>316</v>
      </c>
      <c r="C17" s="62" t="s">
        <v>317</v>
      </c>
      <c r="D17" s="63"/>
      <c r="E17" s="63"/>
      <c r="F17" s="19"/>
      <c r="G17" s="19"/>
      <c r="H17" s="19"/>
      <c r="I17" s="19"/>
      <c r="J17" s="59"/>
      <c r="K17" s="59" t="s">
        <v>318</v>
      </c>
      <c r="L17" s="62" t="s">
        <v>319</v>
      </c>
      <c r="M17" s="67"/>
      <c r="N17" s="65">
        <v>0</v>
      </c>
      <c r="O17" s="66"/>
      <c r="P17" s="66"/>
      <c r="Q17" s="66"/>
      <c r="R17" s="66"/>
    </row>
    <row r="18" ht="16" customHeight="1" spans="1:18">
      <c r="A18" s="59"/>
      <c r="B18" s="59" t="s">
        <v>320</v>
      </c>
      <c r="C18" s="62" t="s">
        <v>321</v>
      </c>
      <c r="D18" s="63"/>
      <c r="E18" s="63"/>
      <c r="F18" s="19"/>
      <c r="G18" s="19"/>
      <c r="H18" s="19"/>
      <c r="I18" s="19"/>
      <c r="J18" s="59"/>
      <c r="K18" s="59" t="s">
        <v>322</v>
      </c>
      <c r="L18" s="62" t="s">
        <v>323</v>
      </c>
      <c r="M18" s="65">
        <v>11.423444</v>
      </c>
      <c r="N18" s="65">
        <v>11.423444</v>
      </c>
      <c r="O18" s="66"/>
      <c r="P18" s="66"/>
      <c r="Q18" s="66"/>
      <c r="R18" s="66"/>
    </row>
    <row r="19" ht="16" customHeight="1" spans="1:18">
      <c r="A19" s="59"/>
      <c r="B19" s="59" t="s">
        <v>301</v>
      </c>
      <c r="C19" s="62" t="s">
        <v>324</v>
      </c>
      <c r="D19" s="63"/>
      <c r="E19" s="63"/>
      <c r="F19" s="19"/>
      <c r="G19" s="19"/>
      <c r="H19" s="19"/>
      <c r="I19" s="19"/>
      <c r="J19" s="59"/>
      <c r="K19" s="59" t="s">
        <v>325</v>
      </c>
      <c r="L19" s="62" t="s">
        <v>297</v>
      </c>
      <c r="M19" s="65">
        <v>73.411632</v>
      </c>
      <c r="N19" s="65">
        <v>73.411632</v>
      </c>
      <c r="O19" s="66"/>
      <c r="P19" s="66"/>
      <c r="Q19" s="66"/>
      <c r="R19" s="66"/>
    </row>
    <row r="20" ht="16" customHeight="1" spans="1:18">
      <c r="A20" s="59"/>
      <c r="B20" s="59" t="s">
        <v>305</v>
      </c>
      <c r="C20" s="62" t="s">
        <v>326</v>
      </c>
      <c r="D20" s="63"/>
      <c r="E20" s="63"/>
      <c r="F20" s="19"/>
      <c r="G20" s="19"/>
      <c r="H20" s="19"/>
      <c r="I20" s="19"/>
      <c r="J20" s="59"/>
      <c r="K20" s="59" t="s">
        <v>327</v>
      </c>
      <c r="L20" s="62" t="s">
        <v>328</v>
      </c>
      <c r="M20" s="67"/>
      <c r="N20" s="65">
        <v>0</v>
      </c>
      <c r="O20" s="66"/>
      <c r="P20" s="66"/>
      <c r="Q20" s="66"/>
      <c r="R20" s="66"/>
    </row>
    <row r="21" ht="16" customHeight="1" spans="1:18">
      <c r="A21" s="59"/>
      <c r="B21" s="59" t="s">
        <v>308</v>
      </c>
      <c r="C21" s="62" t="s">
        <v>329</v>
      </c>
      <c r="D21" s="61">
        <v>6</v>
      </c>
      <c r="E21" s="61">
        <v>6</v>
      </c>
      <c r="F21" s="19"/>
      <c r="G21" s="19"/>
      <c r="H21" s="19"/>
      <c r="I21" s="19"/>
      <c r="J21" s="59"/>
      <c r="K21" s="59" t="s">
        <v>299</v>
      </c>
      <c r="L21" s="62" t="s">
        <v>300</v>
      </c>
      <c r="M21" s="67"/>
      <c r="N21" s="65">
        <v>0</v>
      </c>
      <c r="O21" s="66"/>
      <c r="P21" s="66"/>
      <c r="Q21" s="66"/>
      <c r="R21" s="66"/>
    </row>
    <row r="22" ht="16" customHeight="1" spans="1:18">
      <c r="A22" s="59"/>
      <c r="B22" s="59" t="s">
        <v>311</v>
      </c>
      <c r="C22" s="62" t="s">
        <v>330</v>
      </c>
      <c r="D22" s="19"/>
      <c r="E22" s="19"/>
      <c r="F22" s="19"/>
      <c r="G22" s="19"/>
      <c r="H22" s="19"/>
      <c r="I22" s="19"/>
      <c r="J22" s="58" t="s">
        <v>331</v>
      </c>
      <c r="K22" s="58" t="s">
        <v>286</v>
      </c>
      <c r="L22" s="60" t="s">
        <v>332</v>
      </c>
      <c r="M22" s="65">
        <f>M23+M37+M44+M47+M46</f>
        <v>134.25413</v>
      </c>
      <c r="N22" s="65">
        <v>134.25413</v>
      </c>
      <c r="O22" s="66"/>
      <c r="P22" s="66"/>
      <c r="Q22" s="66"/>
      <c r="R22" s="66"/>
    </row>
    <row r="23" ht="16" customHeight="1" spans="1:18">
      <c r="A23" s="59"/>
      <c r="B23" s="59" t="s">
        <v>299</v>
      </c>
      <c r="C23" s="62" t="s">
        <v>333</v>
      </c>
      <c r="D23" s="19"/>
      <c r="E23" s="19"/>
      <c r="F23" s="19"/>
      <c r="G23" s="19"/>
      <c r="H23" s="19"/>
      <c r="I23" s="19"/>
      <c r="J23" s="59"/>
      <c r="K23" s="59" t="s">
        <v>290</v>
      </c>
      <c r="L23" s="62" t="s">
        <v>334</v>
      </c>
      <c r="M23" s="65">
        <v>85.4</v>
      </c>
      <c r="N23" s="65">
        <v>85.4</v>
      </c>
      <c r="O23" s="66"/>
      <c r="P23" s="66"/>
      <c r="Q23" s="66"/>
      <c r="R23" s="66"/>
    </row>
    <row r="24" ht="16" customHeight="1" spans="1:18">
      <c r="A24" s="58" t="s">
        <v>335</v>
      </c>
      <c r="B24" s="58" t="s">
        <v>286</v>
      </c>
      <c r="C24" s="60" t="s">
        <v>336</v>
      </c>
      <c r="D24" s="19"/>
      <c r="E24" s="19"/>
      <c r="F24" s="19"/>
      <c r="G24" s="19"/>
      <c r="H24" s="19"/>
      <c r="I24" s="19"/>
      <c r="J24" s="59"/>
      <c r="K24" s="59" t="s">
        <v>293</v>
      </c>
      <c r="L24" s="62" t="s">
        <v>337</v>
      </c>
      <c r="M24" s="67"/>
      <c r="N24" s="65">
        <v>0</v>
      </c>
      <c r="O24" s="66"/>
      <c r="P24" s="66"/>
      <c r="Q24" s="66"/>
      <c r="R24" s="66"/>
    </row>
    <row r="25" ht="16" customHeight="1" spans="1:18">
      <c r="A25" s="59"/>
      <c r="B25" s="59" t="s">
        <v>290</v>
      </c>
      <c r="C25" s="62" t="s">
        <v>338</v>
      </c>
      <c r="D25" s="19"/>
      <c r="E25" s="19"/>
      <c r="F25" s="19"/>
      <c r="G25" s="19"/>
      <c r="H25" s="19"/>
      <c r="I25" s="19"/>
      <c r="J25" s="59"/>
      <c r="K25" s="59" t="s">
        <v>296</v>
      </c>
      <c r="L25" s="62" t="s">
        <v>339</v>
      </c>
      <c r="M25" s="67"/>
      <c r="N25" s="65">
        <v>0</v>
      </c>
      <c r="O25" s="66"/>
      <c r="P25" s="66"/>
      <c r="Q25" s="66"/>
      <c r="R25" s="66"/>
    </row>
    <row r="26" ht="16" customHeight="1" spans="1:18">
      <c r="A26" s="59"/>
      <c r="B26" s="59" t="s">
        <v>293</v>
      </c>
      <c r="C26" s="62" t="s">
        <v>340</v>
      </c>
      <c r="D26" s="19"/>
      <c r="E26" s="19"/>
      <c r="F26" s="19"/>
      <c r="G26" s="19"/>
      <c r="H26" s="19"/>
      <c r="I26" s="19"/>
      <c r="J26" s="59"/>
      <c r="K26" s="59" t="s">
        <v>316</v>
      </c>
      <c r="L26" s="62" t="s">
        <v>341</v>
      </c>
      <c r="M26" s="67"/>
      <c r="N26" s="65">
        <v>0</v>
      </c>
      <c r="O26" s="66"/>
      <c r="P26" s="66"/>
      <c r="Q26" s="66"/>
      <c r="R26" s="66"/>
    </row>
    <row r="27" ht="16" customHeight="1" spans="1:18">
      <c r="A27" s="59"/>
      <c r="B27" s="59" t="s">
        <v>296</v>
      </c>
      <c r="C27" s="62" t="s">
        <v>342</v>
      </c>
      <c r="D27" s="19"/>
      <c r="E27" s="19"/>
      <c r="F27" s="19"/>
      <c r="G27" s="19"/>
      <c r="H27" s="19"/>
      <c r="I27" s="19"/>
      <c r="J27" s="59"/>
      <c r="K27" s="59" t="s">
        <v>320</v>
      </c>
      <c r="L27" s="62" t="s">
        <v>343</v>
      </c>
      <c r="M27" s="67"/>
      <c r="N27" s="65">
        <v>0</v>
      </c>
      <c r="O27" s="66"/>
      <c r="P27" s="66"/>
      <c r="Q27" s="66"/>
      <c r="R27" s="66"/>
    </row>
    <row r="28" ht="21" customHeight="1" spans="1:18">
      <c r="A28" s="59"/>
      <c r="B28" s="59" t="s">
        <v>320</v>
      </c>
      <c r="C28" s="62" t="s">
        <v>344</v>
      </c>
      <c r="D28" s="19"/>
      <c r="E28" s="19"/>
      <c r="F28" s="19"/>
      <c r="G28" s="19"/>
      <c r="H28" s="19"/>
      <c r="I28" s="19"/>
      <c r="J28" s="59"/>
      <c r="K28" s="59" t="s">
        <v>301</v>
      </c>
      <c r="L28" s="62" t="s">
        <v>345</v>
      </c>
      <c r="M28" s="67"/>
      <c r="N28" s="65">
        <v>0</v>
      </c>
      <c r="O28" s="66"/>
      <c r="P28" s="66"/>
      <c r="Q28" s="66"/>
      <c r="R28" s="66"/>
    </row>
    <row r="29" ht="16" customHeight="1" spans="1:18">
      <c r="A29" s="59"/>
      <c r="B29" s="59" t="s">
        <v>301</v>
      </c>
      <c r="C29" s="62" t="s">
        <v>346</v>
      </c>
      <c r="D29" s="19"/>
      <c r="E29" s="19"/>
      <c r="F29" s="19"/>
      <c r="G29" s="19"/>
      <c r="H29" s="19"/>
      <c r="I29" s="19"/>
      <c r="J29" s="59"/>
      <c r="K29" s="59" t="s">
        <v>305</v>
      </c>
      <c r="L29" s="62" t="s">
        <v>347</v>
      </c>
      <c r="M29" s="67"/>
      <c r="N29" s="65">
        <v>0</v>
      </c>
      <c r="O29" s="66"/>
      <c r="P29" s="66"/>
      <c r="Q29" s="66"/>
      <c r="R29" s="66"/>
    </row>
    <row r="30" ht="16" customHeight="1" spans="1:18">
      <c r="A30" s="59"/>
      <c r="B30" s="59" t="s">
        <v>305</v>
      </c>
      <c r="C30" s="62" t="s">
        <v>348</v>
      </c>
      <c r="D30" s="19"/>
      <c r="E30" s="19"/>
      <c r="F30" s="19"/>
      <c r="G30" s="19"/>
      <c r="H30" s="19"/>
      <c r="I30" s="19"/>
      <c r="J30" s="59"/>
      <c r="K30" s="59" t="s">
        <v>308</v>
      </c>
      <c r="L30" s="62" t="s">
        <v>349</v>
      </c>
      <c r="M30" s="67"/>
      <c r="N30" s="65">
        <v>0</v>
      </c>
      <c r="O30" s="66"/>
      <c r="P30" s="66"/>
      <c r="Q30" s="66"/>
      <c r="R30" s="66"/>
    </row>
    <row r="31" ht="16" customHeight="1" spans="1:18">
      <c r="A31" s="59"/>
      <c r="B31" s="59" t="s">
        <v>299</v>
      </c>
      <c r="C31" s="62" t="s">
        <v>350</v>
      </c>
      <c r="D31" s="19"/>
      <c r="E31" s="19"/>
      <c r="F31" s="19"/>
      <c r="G31" s="19"/>
      <c r="H31" s="19"/>
      <c r="I31" s="19"/>
      <c r="J31" s="59"/>
      <c r="K31" s="59" t="s">
        <v>311</v>
      </c>
      <c r="L31" s="62" t="s">
        <v>351</v>
      </c>
      <c r="M31" s="67"/>
      <c r="N31" s="65">
        <v>0</v>
      </c>
      <c r="O31" s="66"/>
      <c r="P31" s="66"/>
      <c r="Q31" s="66"/>
      <c r="R31" s="66"/>
    </row>
    <row r="32" ht="16" customHeight="1" spans="1:18">
      <c r="A32" s="58" t="s">
        <v>352</v>
      </c>
      <c r="B32" s="58" t="s">
        <v>286</v>
      </c>
      <c r="C32" s="60" t="s">
        <v>353</v>
      </c>
      <c r="D32" s="19"/>
      <c r="E32" s="19"/>
      <c r="F32" s="19"/>
      <c r="G32" s="19"/>
      <c r="H32" s="19"/>
      <c r="I32" s="19"/>
      <c r="J32" s="59"/>
      <c r="K32" s="59" t="s">
        <v>318</v>
      </c>
      <c r="L32" s="62" t="s">
        <v>354</v>
      </c>
      <c r="M32" s="67"/>
      <c r="N32" s="65">
        <v>0</v>
      </c>
      <c r="O32" s="66"/>
      <c r="P32" s="66"/>
      <c r="Q32" s="66"/>
      <c r="R32" s="66"/>
    </row>
    <row r="33" ht="16" customHeight="1" spans="1:18">
      <c r="A33" s="59"/>
      <c r="B33" s="59" t="s">
        <v>290</v>
      </c>
      <c r="C33" s="62" t="s">
        <v>338</v>
      </c>
      <c r="D33" s="19"/>
      <c r="E33" s="19"/>
      <c r="F33" s="19"/>
      <c r="G33" s="19"/>
      <c r="H33" s="19"/>
      <c r="I33" s="19"/>
      <c r="J33" s="59"/>
      <c r="K33" s="59" t="s">
        <v>322</v>
      </c>
      <c r="L33" s="62" t="s">
        <v>326</v>
      </c>
      <c r="M33" s="67"/>
      <c r="N33" s="65">
        <v>0</v>
      </c>
      <c r="O33" s="66"/>
      <c r="P33" s="66"/>
      <c r="Q33" s="66"/>
      <c r="R33" s="66"/>
    </row>
    <row r="34" ht="16" customHeight="1" spans="1:18">
      <c r="A34" s="59"/>
      <c r="B34" s="59" t="s">
        <v>293</v>
      </c>
      <c r="C34" s="62" t="s">
        <v>340</v>
      </c>
      <c r="D34" s="19"/>
      <c r="E34" s="19"/>
      <c r="F34" s="19"/>
      <c r="G34" s="19"/>
      <c r="H34" s="19"/>
      <c r="I34" s="19"/>
      <c r="J34" s="59"/>
      <c r="K34" s="59" t="s">
        <v>325</v>
      </c>
      <c r="L34" s="62" t="s">
        <v>330</v>
      </c>
      <c r="M34" s="67"/>
      <c r="N34" s="65">
        <v>0</v>
      </c>
      <c r="O34" s="66"/>
      <c r="P34" s="66"/>
      <c r="Q34" s="66"/>
      <c r="R34" s="66"/>
    </row>
    <row r="35" ht="16" customHeight="1" spans="1:18">
      <c r="A35" s="59"/>
      <c r="B35" s="59" t="s">
        <v>296</v>
      </c>
      <c r="C35" s="62" t="s">
        <v>342</v>
      </c>
      <c r="D35" s="19"/>
      <c r="E35" s="19"/>
      <c r="F35" s="19"/>
      <c r="G35" s="19"/>
      <c r="H35" s="19"/>
      <c r="I35" s="19"/>
      <c r="J35" s="59"/>
      <c r="K35" s="59" t="s">
        <v>327</v>
      </c>
      <c r="L35" s="62" t="s">
        <v>355</v>
      </c>
      <c r="M35" s="67"/>
      <c r="N35" s="65">
        <v>0</v>
      </c>
      <c r="O35" s="66"/>
      <c r="P35" s="66"/>
      <c r="Q35" s="66"/>
      <c r="R35" s="66"/>
    </row>
    <row r="36" ht="16" customHeight="1" spans="1:18">
      <c r="A36" s="59"/>
      <c r="B36" s="59" t="s">
        <v>316</v>
      </c>
      <c r="C36" s="62" t="s">
        <v>346</v>
      </c>
      <c r="D36" s="19"/>
      <c r="E36" s="19"/>
      <c r="F36" s="19"/>
      <c r="G36" s="19"/>
      <c r="H36" s="19"/>
      <c r="I36" s="19"/>
      <c r="J36" s="59"/>
      <c r="K36" s="59" t="s">
        <v>356</v>
      </c>
      <c r="L36" s="62" t="s">
        <v>310</v>
      </c>
      <c r="M36" s="67"/>
      <c r="N36" s="65">
        <v>0</v>
      </c>
      <c r="O36" s="66"/>
      <c r="P36" s="66"/>
      <c r="Q36" s="66"/>
      <c r="R36" s="66"/>
    </row>
    <row r="37" ht="16" customHeight="1" spans="1:18">
      <c r="A37" s="59"/>
      <c r="B37" s="59" t="s">
        <v>320</v>
      </c>
      <c r="C37" s="62" t="s">
        <v>348</v>
      </c>
      <c r="D37" s="19"/>
      <c r="E37" s="19"/>
      <c r="F37" s="19"/>
      <c r="G37" s="19"/>
      <c r="H37" s="19"/>
      <c r="I37" s="19"/>
      <c r="J37" s="59"/>
      <c r="K37" s="59" t="s">
        <v>357</v>
      </c>
      <c r="L37" s="62" t="s">
        <v>313</v>
      </c>
      <c r="M37" s="65">
        <v>3.922002</v>
      </c>
      <c r="N37" s="65">
        <v>3.922002</v>
      </c>
      <c r="O37" s="66"/>
      <c r="P37" s="66"/>
      <c r="Q37" s="66"/>
      <c r="R37" s="66"/>
    </row>
    <row r="38" ht="16" customHeight="1" spans="1:18">
      <c r="A38" s="59"/>
      <c r="B38" s="59" t="s">
        <v>299</v>
      </c>
      <c r="C38" s="62" t="s">
        <v>350</v>
      </c>
      <c r="D38" s="64"/>
      <c r="E38" s="64"/>
      <c r="F38" s="19"/>
      <c r="G38" s="19"/>
      <c r="H38" s="19"/>
      <c r="I38" s="19"/>
      <c r="J38" s="59"/>
      <c r="K38" s="59" t="s">
        <v>358</v>
      </c>
      <c r="L38" s="62" t="s">
        <v>324</v>
      </c>
      <c r="M38" s="67"/>
      <c r="N38" s="65">
        <v>0</v>
      </c>
      <c r="O38" s="66"/>
      <c r="P38" s="66"/>
      <c r="Q38" s="66"/>
      <c r="R38" s="66"/>
    </row>
    <row r="39" ht="16" customHeight="1" spans="1:18">
      <c r="A39" s="58" t="s">
        <v>359</v>
      </c>
      <c r="B39" s="58" t="s">
        <v>286</v>
      </c>
      <c r="C39" s="60" t="s">
        <v>360</v>
      </c>
      <c r="D39" s="64">
        <f>D40+D41</f>
        <v>620.931949</v>
      </c>
      <c r="E39" s="64">
        <f>E40+E41</f>
        <v>620.931949</v>
      </c>
      <c r="F39" s="19"/>
      <c r="G39" s="19"/>
      <c r="H39" s="19"/>
      <c r="I39" s="19"/>
      <c r="J39" s="59"/>
      <c r="K39" s="59" t="s">
        <v>361</v>
      </c>
      <c r="L39" s="62" t="s">
        <v>362</v>
      </c>
      <c r="M39" s="67"/>
      <c r="N39" s="65">
        <v>0</v>
      </c>
      <c r="O39" s="66"/>
      <c r="P39" s="66"/>
      <c r="Q39" s="66"/>
      <c r="R39" s="66"/>
    </row>
    <row r="40" ht="16" customHeight="1" spans="1:18">
      <c r="A40" s="59"/>
      <c r="B40" s="59" t="s">
        <v>290</v>
      </c>
      <c r="C40" s="62" t="s">
        <v>289</v>
      </c>
      <c r="D40" s="64">
        <v>600.803899</v>
      </c>
      <c r="E40" s="64">
        <v>600.803899</v>
      </c>
      <c r="F40" s="19"/>
      <c r="G40" s="19"/>
      <c r="H40" s="19"/>
      <c r="I40" s="19"/>
      <c r="J40" s="59"/>
      <c r="K40" s="59" t="s">
        <v>363</v>
      </c>
      <c r="L40" s="62" t="s">
        <v>364</v>
      </c>
      <c r="M40" s="67"/>
      <c r="N40" s="65">
        <v>0</v>
      </c>
      <c r="O40" s="66"/>
      <c r="P40" s="66"/>
      <c r="Q40" s="66"/>
      <c r="R40" s="66"/>
    </row>
    <row r="41" ht="16" customHeight="1" spans="1:18">
      <c r="A41" s="59"/>
      <c r="B41" s="59" t="s">
        <v>293</v>
      </c>
      <c r="C41" s="62" t="s">
        <v>332</v>
      </c>
      <c r="D41" s="64">
        <v>20.12805</v>
      </c>
      <c r="E41" s="64">
        <v>20.12805</v>
      </c>
      <c r="F41" s="19"/>
      <c r="G41" s="19"/>
      <c r="H41" s="19"/>
      <c r="I41" s="19"/>
      <c r="J41" s="59"/>
      <c r="K41" s="59" t="s">
        <v>365</v>
      </c>
      <c r="L41" s="62" t="s">
        <v>366</v>
      </c>
      <c r="M41" s="67"/>
      <c r="N41" s="65">
        <v>0</v>
      </c>
      <c r="O41" s="66"/>
      <c r="P41" s="66"/>
      <c r="Q41" s="66"/>
      <c r="R41" s="66"/>
    </row>
    <row r="42" ht="16" customHeight="1" spans="1:18">
      <c r="A42" s="59"/>
      <c r="B42" s="59" t="s">
        <v>299</v>
      </c>
      <c r="C42" s="62" t="s">
        <v>367</v>
      </c>
      <c r="D42" s="64"/>
      <c r="E42" s="64"/>
      <c r="F42" s="19"/>
      <c r="G42" s="19"/>
      <c r="H42" s="19"/>
      <c r="I42" s="19"/>
      <c r="J42" s="59"/>
      <c r="K42" s="59" t="s">
        <v>368</v>
      </c>
      <c r="L42" s="62" t="s">
        <v>369</v>
      </c>
      <c r="M42" s="67"/>
      <c r="N42" s="65">
        <v>0</v>
      </c>
      <c r="O42" s="66"/>
      <c r="P42" s="66"/>
      <c r="Q42" s="66"/>
      <c r="R42" s="66"/>
    </row>
    <row r="43" ht="16" customHeight="1" spans="1:18">
      <c r="A43" s="58" t="s">
        <v>370</v>
      </c>
      <c r="B43" s="58" t="s">
        <v>286</v>
      </c>
      <c r="C43" s="60" t="s">
        <v>371</v>
      </c>
      <c r="D43" s="64"/>
      <c r="E43" s="64"/>
      <c r="F43" s="19"/>
      <c r="G43" s="19"/>
      <c r="H43" s="19"/>
      <c r="I43" s="19"/>
      <c r="J43" s="59"/>
      <c r="K43" s="59" t="s">
        <v>372</v>
      </c>
      <c r="L43" s="62" t="s">
        <v>321</v>
      </c>
      <c r="M43" s="67"/>
      <c r="N43" s="65">
        <v>0</v>
      </c>
      <c r="O43" s="66"/>
      <c r="P43" s="66"/>
      <c r="Q43" s="66"/>
      <c r="R43" s="66"/>
    </row>
    <row r="44" ht="16" customHeight="1" spans="1:18">
      <c r="A44" s="59"/>
      <c r="B44" s="59" t="s">
        <v>290</v>
      </c>
      <c r="C44" s="62" t="s">
        <v>373</v>
      </c>
      <c r="D44" s="64"/>
      <c r="E44" s="64"/>
      <c r="F44" s="19"/>
      <c r="G44" s="19"/>
      <c r="H44" s="19"/>
      <c r="I44" s="19"/>
      <c r="J44" s="59"/>
      <c r="K44" s="59" t="s">
        <v>374</v>
      </c>
      <c r="L44" s="62" t="s">
        <v>375</v>
      </c>
      <c r="M44" s="65">
        <v>8.332128</v>
      </c>
      <c r="N44" s="65">
        <v>8.332128</v>
      </c>
      <c r="O44" s="66"/>
      <c r="P44" s="66"/>
      <c r="Q44" s="66"/>
      <c r="R44" s="66"/>
    </row>
    <row r="45" ht="16" customHeight="1" spans="1:18">
      <c r="A45" s="59"/>
      <c r="B45" s="59" t="s">
        <v>293</v>
      </c>
      <c r="C45" s="62" t="s">
        <v>376</v>
      </c>
      <c r="D45" s="64"/>
      <c r="E45" s="64"/>
      <c r="F45" s="19"/>
      <c r="G45" s="19"/>
      <c r="H45" s="19"/>
      <c r="I45" s="19"/>
      <c r="J45" s="59"/>
      <c r="K45" s="59" t="s">
        <v>377</v>
      </c>
      <c r="L45" s="62" t="s">
        <v>378</v>
      </c>
      <c r="M45" s="67"/>
      <c r="N45" s="65">
        <v>0</v>
      </c>
      <c r="O45" s="66"/>
      <c r="P45" s="66"/>
      <c r="Q45" s="66"/>
      <c r="R45" s="66"/>
    </row>
    <row r="46" ht="16" customHeight="1" spans="1:18">
      <c r="A46" s="58" t="s">
        <v>379</v>
      </c>
      <c r="B46" s="58" t="s">
        <v>286</v>
      </c>
      <c r="C46" s="60" t="s">
        <v>380</v>
      </c>
      <c r="D46" s="64"/>
      <c r="E46" s="64"/>
      <c r="F46" s="19"/>
      <c r="G46" s="19"/>
      <c r="H46" s="19"/>
      <c r="I46" s="19"/>
      <c r="J46" s="59"/>
      <c r="K46" s="59" t="s">
        <v>381</v>
      </c>
      <c r="L46" s="62" t="s">
        <v>329</v>
      </c>
      <c r="M46" s="65">
        <v>6</v>
      </c>
      <c r="N46" s="65">
        <v>6</v>
      </c>
      <c r="O46" s="66"/>
      <c r="P46" s="66"/>
      <c r="Q46" s="66"/>
      <c r="R46" s="66"/>
    </row>
    <row r="47" ht="16" customHeight="1" spans="1:18">
      <c r="A47" s="59"/>
      <c r="B47" s="59" t="s">
        <v>290</v>
      </c>
      <c r="C47" s="62" t="s">
        <v>382</v>
      </c>
      <c r="D47" s="64"/>
      <c r="E47" s="64"/>
      <c r="F47" s="19"/>
      <c r="G47" s="19"/>
      <c r="H47" s="19"/>
      <c r="I47" s="19"/>
      <c r="J47" s="59"/>
      <c r="K47" s="59" t="s">
        <v>383</v>
      </c>
      <c r="L47" s="62" t="s">
        <v>384</v>
      </c>
      <c r="M47" s="65">
        <v>30.6</v>
      </c>
      <c r="N47" s="65">
        <v>30.6</v>
      </c>
      <c r="O47" s="66"/>
      <c r="P47" s="66"/>
      <c r="Q47" s="66"/>
      <c r="R47" s="66"/>
    </row>
    <row r="48" ht="16" customHeight="1" spans="1:18">
      <c r="A48" s="59"/>
      <c r="B48" s="59" t="s">
        <v>293</v>
      </c>
      <c r="C48" s="62" t="s">
        <v>385</v>
      </c>
      <c r="D48" s="64"/>
      <c r="E48" s="64"/>
      <c r="F48" s="19"/>
      <c r="G48" s="19"/>
      <c r="H48" s="19"/>
      <c r="I48" s="19"/>
      <c r="J48" s="59"/>
      <c r="K48" s="59" t="s">
        <v>386</v>
      </c>
      <c r="L48" s="62" t="s">
        <v>387</v>
      </c>
      <c r="M48" s="67"/>
      <c r="N48" s="65">
        <v>0</v>
      </c>
      <c r="O48" s="66"/>
      <c r="P48" s="66"/>
      <c r="Q48" s="66"/>
      <c r="R48" s="66"/>
    </row>
    <row r="49" ht="16" customHeight="1" spans="1:18">
      <c r="A49" s="59"/>
      <c r="B49" s="59" t="s">
        <v>299</v>
      </c>
      <c r="C49" s="62" t="s">
        <v>388</v>
      </c>
      <c r="D49" s="64"/>
      <c r="E49" s="64"/>
      <c r="F49" s="19"/>
      <c r="G49" s="19"/>
      <c r="H49" s="19"/>
      <c r="I49" s="19"/>
      <c r="J49" s="59"/>
      <c r="K49" s="59" t="s">
        <v>299</v>
      </c>
      <c r="L49" s="62" t="s">
        <v>333</v>
      </c>
      <c r="M49" s="67"/>
      <c r="N49" s="65">
        <v>0</v>
      </c>
      <c r="O49" s="66"/>
      <c r="P49" s="66"/>
      <c r="Q49" s="66"/>
      <c r="R49" s="66"/>
    </row>
    <row r="50" ht="16" customHeight="1" spans="1:18">
      <c r="A50" s="58" t="s">
        <v>389</v>
      </c>
      <c r="B50" s="59" t="s">
        <v>286</v>
      </c>
      <c r="C50" s="60" t="s">
        <v>390</v>
      </c>
      <c r="D50" s="64"/>
      <c r="E50" s="64"/>
      <c r="F50" s="19"/>
      <c r="G50" s="19"/>
      <c r="H50" s="19"/>
      <c r="I50" s="19"/>
      <c r="J50" s="58" t="s">
        <v>391</v>
      </c>
      <c r="K50" s="58" t="s">
        <v>286</v>
      </c>
      <c r="L50" s="60" t="s">
        <v>392</v>
      </c>
      <c r="M50" s="65">
        <f>M52+M55+M61</f>
        <v>232.800632</v>
      </c>
      <c r="N50" s="65">
        <v>232.800632</v>
      </c>
      <c r="O50" s="66"/>
      <c r="P50" s="66"/>
      <c r="Q50" s="66"/>
      <c r="R50" s="66"/>
    </row>
    <row r="51" ht="16" customHeight="1" spans="1:18">
      <c r="A51" s="59"/>
      <c r="B51" s="59" t="s">
        <v>290</v>
      </c>
      <c r="C51" s="62" t="s">
        <v>393</v>
      </c>
      <c r="D51" s="64"/>
      <c r="E51" s="64"/>
      <c r="F51" s="19"/>
      <c r="G51" s="19"/>
      <c r="H51" s="19"/>
      <c r="I51" s="19"/>
      <c r="J51" s="59"/>
      <c r="K51" s="59" t="s">
        <v>290</v>
      </c>
      <c r="L51" s="62" t="s">
        <v>394</v>
      </c>
      <c r="M51" s="67"/>
      <c r="N51" s="65">
        <v>0</v>
      </c>
      <c r="O51" s="66"/>
      <c r="P51" s="66"/>
      <c r="Q51" s="66"/>
      <c r="R51" s="66"/>
    </row>
    <row r="52" ht="16" customHeight="1" spans="1:18">
      <c r="A52" s="59"/>
      <c r="B52" s="59" t="s">
        <v>293</v>
      </c>
      <c r="C52" s="62" t="s">
        <v>395</v>
      </c>
      <c r="D52" s="64"/>
      <c r="E52" s="64"/>
      <c r="F52" s="19"/>
      <c r="G52" s="19"/>
      <c r="H52" s="19"/>
      <c r="I52" s="19"/>
      <c r="J52" s="59"/>
      <c r="K52" s="59" t="s">
        <v>293</v>
      </c>
      <c r="L52" s="62" t="s">
        <v>396</v>
      </c>
      <c r="M52" s="65">
        <v>36.76032</v>
      </c>
      <c r="N52" s="65">
        <v>36.76032</v>
      </c>
      <c r="O52" s="66"/>
      <c r="P52" s="66"/>
      <c r="Q52" s="66"/>
      <c r="R52" s="66"/>
    </row>
    <row r="53" ht="16" customHeight="1" spans="1:18">
      <c r="A53" s="58" t="s">
        <v>397</v>
      </c>
      <c r="B53" s="58" t="s">
        <v>286</v>
      </c>
      <c r="C53" s="60" t="s">
        <v>392</v>
      </c>
      <c r="D53" s="64">
        <f>D54+D57+D58</f>
        <v>232.800632</v>
      </c>
      <c r="E53" s="64">
        <f>E54+E57+E58</f>
        <v>232.800632</v>
      </c>
      <c r="F53" s="19"/>
      <c r="G53" s="19"/>
      <c r="H53" s="19"/>
      <c r="I53" s="19"/>
      <c r="J53" s="59"/>
      <c r="K53" s="59" t="s">
        <v>296</v>
      </c>
      <c r="L53" s="62" t="s">
        <v>398</v>
      </c>
      <c r="M53" s="67"/>
      <c r="N53" s="65">
        <v>0</v>
      </c>
      <c r="O53" s="66"/>
      <c r="P53" s="66"/>
      <c r="Q53" s="66"/>
      <c r="R53" s="66"/>
    </row>
    <row r="54" ht="16" customHeight="1" spans="1:18">
      <c r="A54" s="59"/>
      <c r="B54" s="59" t="s">
        <v>290</v>
      </c>
      <c r="C54" s="62" t="s">
        <v>399</v>
      </c>
      <c r="D54" s="64">
        <v>176.640312</v>
      </c>
      <c r="E54" s="64">
        <v>176.640312</v>
      </c>
      <c r="F54" s="19"/>
      <c r="G54" s="19"/>
      <c r="H54" s="19"/>
      <c r="I54" s="19"/>
      <c r="J54" s="59"/>
      <c r="K54" s="59" t="s">
        <v>316</v>
      </c>
      <c r="L54" s="62" t="s">
        <v>400</v>
      </c>
      <c r="M54" s="67"/>
      <c r="N54" s="65">
        <v>0</v>
      </c>
      <c r="O54" s="66"/>
      <c r="P54" s="66"/>
      <c r="Q54" s="66"/>
      <c r="R54" s="66"/>
    </row>
    <row r="55" ht="16" customHeight="1" spans="1:18">
      <c r="A55" s="59"/>
      <c r="B55" s="59" t="s">
        <v>293</v>
      </c>
      <c r="C55" s="62" t="s">
        <v>401</v>
      </c>
      <c r="D55" s="64"/>
      <c r="E55" s="64"/>
      <c r="F55" s="19"/>
      <c r="G55" s="19"/>
      <c r="H55" s="19"/>
      <c r="I55" s="19"/>
      <c r="J55" s="59"/>
      <c r="K55" s="59" t="s">
        <v>320</v>
      </c>
      <c r="L55" s="62" t="s">
        <v>402</v>
      </c>
      <c r="M55" s="65">
        <v>176.640312</v>
      </c>
      <c r="N55" s="65">
        <v>176.640312</v>
      </c>
      <c r="O55" s="66"/>
      <c r="P55" s="66"/>
      <c r="Q55" s="66"/>
      <c r="R55" s="66"/>
    </row>
    <row r="56" ht="16" customHeight="1" spans="1:18">
      <c r="A56" s="59"/>
      <c r="B56" s="59" t="s">
        <v>296</v>
      </c>
      <c r="C56" s="62" t="s">
        <v>403</v>
      </c>
      <c r="D56" s="64"/>
      <c r="E56" s="64"/>
      <c r="F56" s="19"/>
      <c r="G56" s="19"/>
      <c r="H56" s="19"/>
      <c r="I56" s="19"/>
      <c r="J56" s="59"/>
      <c r="K56" s="59" t="s">
        <v>301</v>
      </c>
      <c r="L56" s="62" t="s">
        <v>404</v>
      </c>
      <c r="M56" s="67"/>
      <c r="N56" s="65">
        <v>0</v>
      </c>
      <c r="O56" s="66"/>
      <c r="P56" s="66"/>
      <c r="Q56" s="66"/>
      <c r="R56" s="66"/>
    </row>
    <row r="57" ht="16" customHeight="1" spans="1:18">
      <c r="A57" s="59"/>
      <c r="B57" s="59" t="s">
        <v>320</v>
      </c>
      <c r="C57" s="62" t="s">
        <v>405</v>
      </c>
      <c r="D57" s="64">
        <v>36.76032</v>
      </c>
      <c r="E57" s="64">
        <v>36.76032</v>
      </c>
      <c r="F57" s="19"/>
      <c r="G57" s="19"/>
      <c r="H57" s="19"/>
      <c r="I57" s="19"/>
      <c r="J57" s="59"/>
      <c r="K57" s="59" t="s">
        <v>305</v>
      </c>
      <c r="L57" s="62" t="s">
        <v>406</v>
      </c>
      <c r="M57" s="67"/>
      <c r="N57" s="65">
        <v>0</v>
      </c>
      <c r="O57" s="66"/>
      <c r="P57" s="66"/>
      <c r="Q57" s="66"/>
      <c r="R57" s="66"/>
    </row>
    <row r="58" ht="16" customHeight="1" spans="1:18">
      <c r="A58" s="59"/>
      <c r="B58" s="59" t="s">
        <v>299</v>
      </c>
      <c r="C58" s="62" t="s">
        <v>407</v>
      </c>
      <c r="D58" s="64">
        <v>19.4</v>
      </c>
      <c r="E58" s="64">
        <v>19.4</v>
      </c>
      <c r="F58" s="19"/>
      <c r="G58" s="19"/>
      <c r="H58" s="19"/>
      <c r="I58" s="19"/>
      <c r="J58" s="59"/>
      <c r="K58" s="59" t="s">
        <v>308</v>
      </c>
      <c r="L58" s="62" t="s">
        <v>401</v>
      </c>
      <c r="M58" s="67"/>
      <c r="N58" s="65">
        <v>0</v>
      </c>
      <c r="O58" s="66"/>
      <c r="P58" s="66"/>
      <c r="Q58" s="66"/>
      <c r="R58" s="66"/>
    </row>
    <row r="59" ht="16" customHeight="1" spans="1:18">
      <c r="A59" s="58" t="s">
        <v>408</v>
      </c>
      <c r="B59" s="58" t="s">
        <v>286</v>
      </c>
      <c r="C59" s="60" t="s">
        <v>409</v>
      </c>
      <c r="D59" s="64"/>
      <c r="E59" s="64"/>
      <c r="F59" s="19"/>
      <c r="G59" s="19"/>
      <c r="H59" s="19"/>
      <c r="I59" s="19"/>
      <c r="J59" s="59"/>
      <c r="K59" s="59" t="s">
        <v>311</v>
      </c>
      <c r="L59" s="62" t="s">
        <v>410</v>
      </c>
      <c r="M59" s="67"/>
      <c r="N59" s="65">
        <v>0</v>
      </c>
      <c r="O59" s="66"/>
      <c r="P59" s="66"/>
      <c r="Q59" s="66"/>
      <c r="R59" s="66"/>
    </row>
    <row r="60" ht="16" customHeight="1" spans="1:18">
      <c r="A60" s="59"/>
      <c r="B60" s="59" t="s">
        <v>293</v>
      </c>
      <c r="C60" s="62" t="s">
        <v>411</v>
      </c>
      <c r="D60" s="19"/>
      <c r="E60" s="19"/>
      <c r="F60" s="19"/>
      <c r="G60" s="19"/>
      <c r="H60" s="19"/>
      <c r="I60" s="19"/>
      <c r="J60" s="59"/>
      <c r="K60" s="59" t="s">
        <v>314</v>
      </c>
      <c r="L60" s="62" t="s">
        <v>403</v>
      </c>
      <c r="M60" s="67"/>
      <c r="N60" s="65">
        <v>0</v>
      </c>
      <c r="O60" s="66"/>
      <c r="P60" s="66"/>
      <c r="Q60" s="66"/>
      <c r="R60" s="66"/>
    </row>
    <row r="61" ht="16" customHeight="1" spans="1:18">
      <c r="A61" s="59"/>
      <c r="B61" s="59" t="s">
        <v>296</v>
      </c>
      <c r="C61" s="62" t="s">
        <v>412</v>
      </c>
      <c r="D61" s="19"/>
      <c r="E61" s="19"/>
      <c r="F61" s="19"/>
      <c r="G61" s="19"/>
      <c r="H61" s="19"/>
      <c r="I61" s="19"/>
      <c r="J61" s="59"/>
      <c r="K61" s="59" t="s">
        <v>299</v>
      </c>
      <c r="L61" s="68" t="s">
        <v>413</v>
      </c>
      <c r="M61" s="65">
        <v>19.4</v>
      </c>
      <c r="N61" s="65">
        <v>19.4</v>
      </c>
      <c r="O61" s="66"/>
      <c r="P61" s="66"/>
      <c r="Q61" s="66"/>
      <c r="R61" s="66"/>
    </row>
    <row r="62" ht="16" customHeight="1" spans="1:18">
      <c r="A62" s="58" t="s">
        <v>414</v>
      </c>
      <c r="B62" s="58" t="s">
        <v>286</v>
      </c>
      <c r="C62" s="60" t="s">
        <v>415</v>
      </c>
      <c r="D62" s="19"/>
      <c r="E62" s="19"/>
      <c r="F62" s="19"/>
      <c r="G62" s="19"/>
      <c r="H62" s="19"/>
      <c r="I62" s="19"/>
      <c r="J62" s="58" t="s">
        <v>416</v>
      </c>
      <c r="K62" s="58" t="s">
        <v>286</v>
      </c>
      <c r="L62" s="69" t="s">
        <v>415</v>
      </c>
      <c r="M62" s="67"/>
      <c r="N62" s="65">
        <v>0</v>
      </c>
      <c r="O62" s="66"/>
      <c r="P62" s="66"/>
      <c r="Q62" s="66"/>
      <c r="R62" s="66"/>
    </row>
    <row r="63" ht="16" customHeight="1" spans="1:18">
      <c r="A63" s="59"/>
      <c r="B63" s="59" t="s">
        <v>290</v>
      </c>
      <c r="C63" s="62" t="s">
        <v>417</v>
      </c>
      <c r="D63" s="19"/>
      <c r="E63" s="19"/>
      <c r="F63" s="19"/>
      <c r="G63" s="19"/>
      <c r="H63" s="19"/>
      <c r="I63" s="19"/>
      <c r="J63" s="59"/>
      <c r="K63" s="59" t="s">
        <v>290</v>
      </c>
      <c r="L63" s="68" t="s">
        <v>417</v>
      </c>
      <c r="M63" s="67"/>
      <c r="N63" s="65">
        <v>0</v>
      </c>
      <c r="O63" s="66"/>
      <c r="P63" s="66"/>
      <c r="Q63" s="66"/>
      <c r="R63" s="66"/>
    </row>
    <row r="64" ht="16" customHeight="1" spans="1:18">
      <c r="A64" s="59"/>
      <c r="B64" s="59" t="s">
        <v>293</v>
      </c>
      <c r="C64" s="62" t="s">
        <v>418</v>
      </c>
      <c r="D64" s="19"/>
      <c r="E64" s="19"/>
      <c r="F64" s="19"/>
      <c r="G64" s="19"/>
      <c r="H64" s="19"/>
      <c r="I64" s="19"/>
      <c r="J64" s="59"/>
      <c r="K64" s="59" t="s">
        <v>293</v>
      </c>
      <c r="L64" s="68" t="s">
        <v>418</v>
      </c>
      <c r="M64" s="67"/>
      <c r="N64" s="65">
        <v>0</v>
      </c>
      <c r="O64" s="66"/>
      <c r="P64" s="66"/>
      <c r="Q64" s="66"/>
      <c r="R64" s="66"/>
    </row>
    <row r="65" ht="16" customHeight="1" spans="1:18">
      <c r="A65" s="59"/>
      <c r="B65" s="59" t="s">
        <v>296</v>
      </c>
      <c r="C65" s="62" t="s">
        <v>419</v>
      </c>
      <c r="D65" s="19"/>
      <c r="E65" s="19"/>
      <c r="F65" s="19"/>
      <c r="G65" s="19"/>
      <c r="H65" s="19"/>
      <c r="I65" s="19"/>
      <c r="J65" s="59"/>
      <c r="K65" s="59" t="s">
        <v>296</v>
      </c>
      <c r="L65" s="68" t="s">
        <v>419</v>
      </c>
      <c r="M65" s="67"/>
      <c r="N65" s="65">
        <v>0</v>
      </c>
      <c r="O65" s="66"/>
      <c r="P65" s="66"/>
      <c r="Q65" s="66"/>
      <c r="R65" s="66"/>
    </row>
    <row r="66" ht="16" customHeight="1" spans="1:18">
      <c r="A66" s="59"/>
      <c r="B66" s="59" t="s">
        <v>316</v>
      </c>
      <c r="C66" s="62" t="s">
        <v>420</v>
      </c>
      <c r="D66" s="19"/>
      <c r="E66" s="19"/>
      <c r="F66" s="19"/>
      <c r="G66" s="19"/>
      <c r="H66" s="19"/>
      <c r="I66" s="19"/>
      <c r="J66" s="59"/>
      <c r="K66" s="59" t="s">
        <v>316</v>
      </c>
      <c r="L66" s="68" t="s">
        <v>420</v>
      </c>
      <c r="M66" s="67"/>
      <c r="N66" s="65">
        <v>0</v>
      </c>
      <c r="O66" s="66"/>
      <c r="P66" s="66"/>
      <c r="Q66" s="66"/>
      <c r="R66" s="66"/>
    </row>
    <row r="67" ht="27" customHeight="1" spans="1:18">
      <c r="A67" s="58" t="s">
        <v>421</v>
      </c>
      <c r="B67" s="58" t="s">
        <v>286</v>
      </c>
      <c r="C67" s="60" t="s">
        <v>422</v>
      </c>
      <c r="D67" s="19"/>
      <c r="E67" s="19"/>
      <c r="F67" s="19"/>
      <c r="G67" s="19"/>
      <c r="H67" s="19"/>
      <c r="I67" s="19"/>
      <c r="J67" s="58" t="s">
        <v>423</v>
      </c>
      <c r="K67" s="58" t="s">
        <v>286</v>
      </c>
      <c r="L67" s="69" t="s">
        <v>424</v>
      </c>
      <c r="M67" s="67"/>
      <c r="N67" s="65">
        <v>0</v>
      </c>
      <c r="O67" s="66"/>
      <c r="P67" s="66"/>
      <c r="Q67" s="66"/>
      <c r="R67" s="66"/>
    </row>
    <row r="68" ht="16" customHeight="1" spans="1:18">
      <c r="A68" s="59"/>
      <c r="B68" s="59" t="s">
        <v>290</v>
      </c>
      <c r="C68" s="62" t="s">
        <v>425</v>
      </c>
      <c r="D68" s="19"/>
      <c r="E68" s="19"/>
      <c r="F68" s="19"/>
      <c r="G68" s="19"/>
      <c r="H68" s="19"/>
      <c r="I68" s="19"/>
      <c r="J68" s="59"/>
      <c r="K68" s="59" t="s">
        <v>290</v>
      </c>
      <c r="L68" s="68" t="s">
        <v>426</v>
      </c>
      <c r="M68" s="67"/>
      <c r="N68" s="65">
        <v>0</v>
      </c>
      <c r="O68" s="66"/>
      <c r="P68" s="66"/>
      <c r="Q68" s="66"/>
      <c r="R68" s="66"/>
    </row>
    <row r="69" ht="16" customHeight="1" spans="1:18">
      <c r="A69" s="59"/>
      <c r="B69" s="59" t="s">
        <v>293</v>
      </c>
      <c r="C69" s="62" t="s">
        <v>427</v>
      </c>
      <c r="D69" s="19"/>
      <c r="E69" s="19"/>
      <c r="F69" s="19"/>
      <c r="G69" s="19"/>
      <c r="H69" s="19"/>
      <c r="I69" s="19"/>
      <c r="J69" s="59"/>
      <c r="K69" s="59" t="s">
        <v>293</v>
      </c>
      <c r="L69" s="68" t="s">
        <v>428</v>
      </c>
      <c r="M69" s="67"/>
      <c r="N69" s="65">
        <v>0</v>
      </c>
      <c r="O69" s="66"/>
      <c r="P69" s="66"/>
      <c r="Q69" s="66"/>
      <c r="R69" s="66"/>
    </row>
    <row r="70" ht="16" customHeight="1" spans="1:18">
      <c r="A70" s="58" t="s">
        <v>429</v>
      </c>
      <c r="B70" s="58" t="s">
        <v>286</v>
      </c>
      <c r="C70" s="60" t="s">
        <v>430</v>
      </c>
      <c r="D70" s="19"/>
      <c r="E70" s="19"/>
      <c r="F70" s="19"/>
      <c r="G70" s="19"/>
      <c r="H70" s="19"/>
      <c r="I70" s="19"/>
      <c r="J70" s="59"/>
      <c r="K70" s="59" t="s">
        <v>296</v>
      </c>
      <c r="L70" s="68" t="s">
        <v>431</v>
      </c>
      <c r="M70" s="67"/>
      <c r="N70" s="65">
        <v>0</v>
      </c>
      <c r="O70" s="66"/>
      <c r="P70" s="66"/>
      <c r="Q70" s="66"/>
      <c r="R70" s="66"/>
    </row>
    <row r="71" ht="16" customHeight="1" spans="1:18">
      <c r="A71" s="59"/>
      <c r="B71" s="59" t="s">
        <v>290</v>
      </c>
      <c r="C71" s="62" t="s">
        <v>432</v>
      </c>
      <c r="D71" s="19"/>
      <c r="E71" s="19"/>
      <c r="F71" s="19"/>
      <c r="G71" s="19"/>
      <c r="H71" s="19"/>
      <c r="I71" s="19"/>
      <c r="J71" s="59"/>
      <c r="K71" s="59" t="s">
        <v>320</v>
      </c>
      <c r="L71" s="68" t="s">
        <v>340</v>
      </c>
      <c r="M71" s="67"/>
      <c r="N71" s="65">
        <v>0</v>
      </c>
      <c r="O71" s="66"/>
      <c r="P71" s="66"/>
      <c r="Q71" s="66"/>
      <c r="R71" s="66"/>
    </row>
    <row r="72" ht="16" customHeight="1" spans="1:18">
      <c r="A72" s="59"/>
      <c r="B72" s="59" t="s">
        <v>293</v>
      </c>
      <c r="C72" s="62" t="s">
        <v>433</v>
      </c>
      <c r="D72" s="19"/>
      <c r="E72" s="19"/>
      <c r="F72" s="19"/>
      <c r="G72" s="19"/>
      <c r="H72" s="19"/>
      <c r="I72" s="19"/>
      <c r="J72" s="59"/>
      <c r="K72" s="59" t="s">
        <v>301</v>
      </c>
      <c r="L72" s="68" t="s">
        <v>348</v>
      </c>
      <c r="M72" s="67"/>
      <c r="N72" s="65">
        <v>0</v>
      </c>
      <c r="O72" s="66"/>
      <c r="P72" s="66"/>
      <c r="Q72" s="66"/>
      <c r="R72" s="66"/>
    </row>
    <row r="73" ht="16" customHeight="1" spans="1:18">
      <c r="A73" s="59"/>
      <c r="B73" s="59" t="s">
        <v>296</v>
      </c>
      <c r="C73" s="62" t="s">
        <v>434</v>
      </c>
      <c r="D73" s="19"/>
      <c r="E73" s="19"/>
      <c r="F73" s="19"/>
      <c r="G73" s="19"/>
      <c r="H73" s="19"/>
      <c r="I73" s="19"/>
      <c r="J73" s="59"/>
      <c r="K73" s="59" t="s">
        <v>305</v>
      </c>
      <c r="L73" s="68" t="s">
        <v>435</v>
      </c>
      <c r="M73" s="67"/>
      <c r="N73" s="65">
        <v>0</v>
      </c>
      <c r="O73" s="66"/>
      <c r="P73" s="66"/>
      <c r="Q73" s="66"/>
      <c r="R73" s="66"/>
    </row>
    <row r="74" ht="16" customHeight="1" spans="1:18">
      <c r="A74" s="59"/>
      <c r="B74" s="59" t="s">
        <v>316</v>
      </c>
      <c r="C74" s="62" t="s">
        <v>436</v>
      </c>
      <c r="D74" s="19"/>
      <c r="E74" s="19"/>
      <c r="F74" s="19"/>
      <c r="G74" s="19"/>
      <c r="H74" s="19"/>
      <c r="I74" s="19"/>
      <c r="J74" s="59"/>
      <c r="K74" s="59" t="s">
        <v>308</v>
      </c>
      <c r="L74" s="68" t="s">
        <v>437</v>
      </c>
      <c r="M74" s="67"/>
      <c r="N74" s="65">
        <v>0</v>
      </c>
      <c r="O74" s="66"/>
      <c r="P74" s="66"/>
      <c r="Q74" s="66"/>
      <c r="R74" s="66"/>
    </row>
    <row r="75" ht="16" customHeight="1" spans="1:18">
      <c r="A75" s="58" t="s">
        <v>438</v>
      </c>
      <c r="B75" s="58" t="s">
        <v>286</v>
      </c>
      <c r="C75" s="60" t="s">
        <v>439</v>
      </c>
      <c r="D75" s="19"/>
      <c r="E75" s="19"/>
      <c r="F75" s="19"/>
      <c r="G75" s="19"/>
      <c r="H75" s="19"/>
      <c r="I75" s="19"/>
      <c r="J75" s="59"/>
      <c r="K75" s="59" t="s">
        <v>325</v>
      </c>
      <c r="L75" s="68" t="s">
        <v>342</v>
      </c>
      <c r="M75" s="67"/>
      <c r="N75" s="65">
        <v>0</v>
      </c>
      <c r="O75" s="66"/>
      <c r="P75" s="66"/>
      <c r="Q75" s="66"/>
      <c r="R75" s="66"/>
    </row>
    <row r="76" ht="16" customHeight="1" spans="1:18">
      <c r="A76" s="59"/>
      <c r="B76" s="59" t="s">
        <v>290</v>
      </c>
      <c r="C76" s="62" t="s">
        <v>440</v>
      </c>
      <c r="D76" s="19"/>
      <c r="E76" s="19"/>
      <c r="F76" s="19"/>
      <c r="G76" s="19"/>
      <c r="H76" s="19"/>
      <c r="I76" s="19"/>
      <c r="J76" s="59"/>
      <c r="K76" s="59" t="s">
        <v>441</v>
      </c>
      <c r="L76" s="68" t="s">
        <v>442</v>
      </c>
      <c r="M76" s="67"/>
      <c r="N76" s="65">
        <v>0</v>
      </c>
      <c r="O76" s="66"/>
      <c r="P76" s="66"/>
      <c r="Q76" s="66"/>
      <c r="R76" s="66"/>
    </row>
    <row r="77" ht="16" customHeight="1" spans="1:18">
      <c r="A77" s="59"/>
      <c r="B77" s="59" t="s">
        <v>293</v>
      </c>
      <c r="C77" s="62" t="s">
        <v>443</v>
      </c>
      <c r="D77" s="19"/>
      <c r="E77" s="19"/>
      <c r="F77" s="19"/>
      <c r="G77" s="19"/>
      <c r="H77" s="19"/>
      <c r="I77" s="19"/>
      <c r="J77" s="59"/>
      <c r="K77" s="59" t="s">
        <v>444</v>
      </c>
      <c r="L77" s="68" t="s">
        <v>445</v>
      </c>
      <c r="M77" s="67"/>
      <c r="N77" s="65">
        <v>0</v>
      </c>
      <c r="O77" s="66"/>
      <c r="P77" s="66"/>
      <c r="Q77" s="66"/>
      <c r="R77" s="66"/>
    </row>
    <row r="78" ht="16" customHeight="1" spans="1:18">
      <c r="A78" s="58" t="s">
        <v>446</v>
      </c>
      <c r="B78" s="58" t="s">
        <v>286</v>
      </c>
      <c r="C78" s="60" t="s">
        <v>447</v>
      </c>
      <c r="D78" s="19"/>
      <c r="E78" s="19"/>
      <c r="F78" s="19"/>
      <c r="G78" s="19"/>
      <c r="H78" s="19"/>
      <c r="I78" s="19"/>
      <c r="J78" s="59"/>
      <c r="K78" s="59" t="s">
        <v>448</v>
      </c>
      <c r="L78" s="68" t="s">
        <v>449</v>
      </c>
      <c r="M78" s="67"/>
      <c r="N78" s="65">
        <v>0</v>
      </c>
      <c r="O78" s="66"/>
      <c r="P78" s="66"/>
      <c r="Q78" s="66"/>
      <c r="R78" s="66"/>
    </row>
    <row r="79" ht="16" customHeight="1" spans="1:18">
      <c r="A79" s="59"/>
      <c r="B79" s="59" t="s">
        <v>301</v>
      </c>
      <c r="C79" s="68" t="s">
        <v>450</v>
      </c>
      <c r="D79" s="19"/>
      <c r="E79" s="19"/>
      <c r="F79" s="19"/>
      <c r="G79" s="19"/>
      <c r="H79" s="19"/>
      <c r="I79" s="19"/>
      <c r="J79" s="59"/>
      <c r="K79" s="59" t="s">
        <v>299</v>
      </c>
      <c r="L79" s="68" t="s">
        <v>451</v>
      </c>
      <c r="M79" s="67"/>
      <c r="N79" s="65">
        <v>0</v>
      </c>
      <c r="O79" s="66"/>
      <c r="P79" s="66"/>
      <c r="Q79" s="66"/>
      <c r="R79" s="66"/>
    </row>
    <row r="80" ht="16" customHeight="1" spans="1:18">
      <c r="A80" s="59"/>
      <c r="B80" s="59" t="s">
        <v>305</v>
      </c>
      <c r="C80" s="68" t="s">
        <v>452</v>
      </c>
      <c r="D80" s="19"/>
      <c r="E80" s="19"/>
      <c r="F80" s="19"/>
      <c r="G80" s="19"/>
      <c r="H80" s="19"/>
      <c r="I80" s="19"/>
      <c r="J80" s="58" t="s">
        <v>453</v>
      </c>
      <c r="K80" s="58" t="s">
        <v>286</v>
      </c>
      <c r="L80" s="69" t="s">
        <v>454</v>
      </c>
      <c r="M80" s="67"/>
      <c r="N80" s="65">
        <v>0</v>
      </c>
      <c r="O80" s="66"/>
      <c r="P80" s="66"/>
      <c r="Q80" s="66"/>
      <c r="R80" s="66"/>
    </row>
    <row r="81" ht="29" customHeight="1" spans="1:18">
      <c r="A81" s="59"/>
      <c r="B81" s="59" t="s">
        <v>308</v>
      </c>
      <c r="C81" s="68" t="s">
        <v>455</v>
      </c>
      <c r="D81" s="19"/>
      <c r="E81" s="19"/>
      <c r="F81" s="19"/>
      <c r="G81" s="19"/>
      <c r="H81" s="19"/>
      <c r="I81" s="19"/>
      <c r="J81" s="59"/>
      <c r="K81" s="59" t="s">
        <v>290</v>
      </c>
      <c r="L81" s="68" t="s">
        <v>426</v>
      </c>
      <c r="M81" s="67"/>
      <c r="N81" s="65">
        <v>0</v>
      </c>
      <c r="O81" s="66"/>
      <c r="P81" s="66"/>
      <c r="Q81" s="66"/>
      <c r="R81" s="66"/>
    </row>
    <row r="82" ht="16" customHeight="1" spans="1:18">
      <c r="A82" s="59"/>
      <c r="B82" s="59" t="s">
        <v>299</v>
      </c>
      <c r="C82" s="68" t="s">
        <v>447</v>
      </c>
      <c r="D82" s="19"/>
      <c r="E82" s="19"/>
      <c r="F82" s="19"/>
      <c r="G82" s="19"/>
      <c r="H82" s="19"/>
      <c r="I82" s="19"/>
      <c r="J82" s="59"/>
      <c r="K82" s="59" t="s">
        <v>293</v>
      </c>
      <c r="L82" s="68" t="s">
        <v>428</v>
      </c>
      <c r="M82" s="67"/>
      <c r="N82" s="65">
        <v>0</v>
      </c>
      <c r="O82" s="66"/>
      <c r="P82" s="66"/>
      <c r="Q82" s="66"/>
      <c r="R82" s="66"/>
    </row>
    <row r="83" ht="16" customHeight="1" spans="1:18">
      <c r="A83" s="70"/>
      <c r="B83" s="70"/>
      <c r="C83" s="71"/>
      <c r="D83" s="19"/>
      <c r="E83" s="19"/>
      <c r="F83" s="19"/>
      <c r="G83" s="19"/>
      <c r="H83" s="19"/>
      <c r="I83" s="19"/>
      <c r="J83" s="70"/>
      <c r="K83" s="70" t="s">
        <v>296</v>
      </c>
      <c r="L83" s="71" t="s">
        <v>431</v>
      </c>
      <c r="M83" s="67"/>
      <c r="N83" s="65">
        <v>0</v>
      </c>
      <c r="O83" s="66"/>
      <c r="P83" s="66"/>
      <c r="Q83" s="66"/>
      <c r="R83" s="66"/>
    </row>
    <row r="84" ht="16" customHeight="1" spans="1:18">
      <c r="A84" s="70"/>
      <c r="B84" s="70"/>
      <c r="C84" s="70"/>
      <c r="D84" s="19"/>
      <c r="E84" s="19"/>
      <c r="F84" s="19"/>
      <c r="G84" s="19"/>
      <c r="H84" s="19"/>
      <c r="I84" s="19"/>
      <c r="J84" s="70"/>
      <c r="K84" s="70" t="s">
        <v>320</v>
      </c>
      <c r="L84" s="71" t="s">
        <v>340</v>
      </c>
      <c r="M84" s="67"/>
      <c r="N84" s="65">
        <v>0</v>
      </c>
      <c r="O84" s="66"/>
      <c r="P84" s="66"/>
      <c r="Q84" s="66"/>
      <c r="R84" s="66"/>
    </row>
    <row r="85" ht="16" customHeight="1" spans="1:18">
      <c r="A85" s="70"/>
      <c r="B85" s="70"/>
      <c r="C85" s="70"/>
      <c r="D85" s="19"/>
      <c r="E85" s="19"/>
      <c r="F85" s="19"/>
      <c r="G85" s="19"/>
      <c r="H85" s="19"/>
      <c r="I85" s="19"/>
      <c r="J85" s="70"/>
      <c r="K85" s="70" t="s">
        <v>301</v>
      </c>
      <c r="L85" s="71" t="s">
        <v>348</v>
      </c>
      <c r="M85" s="67"/>
      <c r="N85" s="65">
        <v>0</v>
      </c>
      <c r="O85" s="66"/>
      <c r="P85" s="66"/>
      <c r="Q85" s="66"/>
      <c r="R85" s="66"/>
    </row>
    <row r="86" ht="28" customHeight="1" spans="1:18">
      <c r="A86" s="70"/>
      <c r="B86" s="70"/>
      <c r="C86" s="70"/>
      <c r="D86" s="19"/>
      <c r="E86" s="19"/>
      <c r="F86" s="19"/>
      <c r="G86" s="19"/>
      <c r="H86" s="19"/>
      <c r="I86" s="19"/>
      <c r="J86" s="70"/>
      <c r="K86" s="70" t="s">
        <v>305</v>
      </c>
      <c r="L86" s="71" t="s">
        <v>435</v>
      </c>
      <c r="M86" s="67"/>
      <c r="N86" s="65">
        <v>0</v>
      </c>
      <c r="O86" s="66"/>
      <c r="P86" s="66"/>
      <c r="Q86" s="66"/>
      <c r="R86" s="66"/>
    </row>
    <row r="87" ht="16" customHeight="1" spans="1:18">
      <c r="A87" s="70"/>
      <c r="B87" s="70"/>
      <c r="C87" s="70"/>
      <c r="D87" s="19"/>
      <c r="E87" s="19"/>
      <c r="F87" s="19"/>
      <c r="G87" s="19"/>
      <c r="H87" s="19"/>
      <c r="I87" s="19"/>
      <c r="J87" s="70"/>
      <c r="K87" s="70" t="s">
        <v>308</v>
      </c>
      <c r="L87" s="71" t="s">
        <v>437</v>
      </c>
      <c r="M87" s="67"/>
      <c r="N87" s="65">
        <v>0</v>
      </c>
      <c r="O87" s="66"/>
      <c r="P87" s="66"/>
      <c r="Q87" s="66"/>
      <c r="R87" s="66"/>
    </row>
    <row r="88" ht="16" customHeight="1" spans="1:18">
      <c r="A88" s="70"/>
      <c r="B88" s="70"/>
      <c r="C88" s="70"/>
      <c r="D88" s="19"/>
      <c r="E88" s="19"/>
      <c r="F88" s="19"/>
      <c r="G88" s="19"/>
      <c r="H88" s="19"/>
      <c r="I88" s="19"/>
      <c r="J88" s="70"/>
      <c r="K88" s="70" t="s">
        <v>311</v>
      </c>
      <c r="L88" s="71" t="s">
        <v>456</v>
      </c>
      <c r="M88" s="67"/>
      <c r="N88" s="65">
        <v>0</v>
      </c>
      <c r="O88" s="66"/>
      <c r="P88" s="66"/>
      <c r="Q88" s="66"/>
      <c r="R88" s="66"/>
    </row>
    <row r="89" ht="16" customHeight="1" spans="1:18">
      <c r="A89" s="70"/>
      <c r="B89" s="70"/>
      <c r="C89" s="70"/>
      <c r="D89" s="19"/>
      <c r="E89" s="19"/>
      <c r="F89" s="19"/>
      <c r="G89" s="19"/>
      <c r="H89" s="19"/>
      <c r="I89" s="19"/>
      <c r="J89" s="70"/>
      <c r="K89" s="70" t="s">
        <v>314</v>
      </c>
      <c r="L89" s="71" t="s">
        <v>457</v>
      </c>
      <c r="M89" s="67"/>
      <c r="N89" s="65">
        <v>0</v>
      </c>
      <c r="O89" s="66"/>
      <c r="P89" s="66"/>
      <c r="Q89" s="66"/>
      <c r="R89" s="66"/>
    </row>
    <row r="90" ht="16" customHeight="1" spans="1:18">
      <c r="A90" s="70"/>
      <c r="B90" s="70"/>
      <c r="C90" s="70"/>
      <c r="D90" s="19"/>
      <c r="E90" s="19"/>
      <c r="F90" s="19"/>
      <c r="G90" s="19"/>
      <c r="H90" s="19"/>
      <c r="I90" s="19"/>
      <c r="J90" s="70"/>
      <c r="K90" s="70" t="s">
        <v>318</v>
      </c>
      <c r="L90" s="71" t="s">
        <v>458</v>
      </c>
      <c r="M90" s="67"/>
      <c r="N90" s="65">
        <v>0</v>
      </c>
      <c r="O90" s="66"/>
      <c r="P90" s="66"/>
      <c r="Q90" s="66"/>
      <c r="R90" s="66"/>
    </row>
    <row r="91" ht="16" customHeight="1" spans="1:18">
      <c r="A91" s="70"/>
      <c r="B91" s="70"/>
      <c r="C91" s="70"/>
      <c r="D91" s="19"/>
      <c r="E91" s="19"/>
      <c r="F91" s="19"/>
      <c r="G91" s="19"/>
      <c r="H91" s="19"/>
      <c r="I91" s="19"/>
      <c r="J91" s="70"/>
      <c r="K91" s="70" t="s">
        <v>322</v>
      </c>
      <c r="L91" s="71" t="s">
        <v>459</v>
      </c>
      <c r="M91" s="67"/>
      <c r="N91" s="65">
        <v>0</v>
      </c>
      <c r="O91" s="66"/>
      <c r="P91" s="66"/>
      <c r="Q91" s="66"/>
      <c r="R91" s="66"/>
    </row>
    <row r="92" ht="16" customHeight="1" spans="1:18">
      <c r="A92" s="70"/>
      <c r="B92" s="70"/>
      <c r="C92" s="70"/>
      <c r="D92" s="19"/>
      <c r="E92" s="19"/>
      <c r="F92" s="19"/>
      <c r="G92" s="19"/>
      <c r="H92" s="19"/>
      <c r="I92" s="19"/>
      <c r="J92" s="70"/>
      <c r="K92" s="70" t="s">
        <v>325</v>
      </c>
      <c r="L92" s="71" t="s">
        <v>342</v>
      </c>
      <c r="M92" s="67"/>
      <c r="N92" s="65">
        <v>0</v>
      </c>
      <c r="O92" s="66"/>
      <c r="P92" s="66"/>
      <c r="Q92" s="66"/>
      <c r="R92" s="66"/>
    </row>
    <row r="93" ht="16" customHeight="1" spans="1:18">
      <c r="A93" s="70"/>
      <c r="B93" s="70"/>
      <c r="C93" s="70"/>
      <c r="D93" s="19"/>
      <c r="E93" s="19"/>
      <c r="F93" s="19"/>
      <c r="G93" s="19"/>
      <c r="H93" s="19"/>
      <c r="I93" s="19"/>
      <c r="J93" s="70"/>
      <c r="K93" s="70" t="s">
        <v>441</v>
      </c>
      <c r="L93" s="71" t="s">
        <v>442</v>
      </c>
      <c r="M93" s="67"/>
      <c r="N93" s="65">
        <v>0</v>
      </c>
      <c r="O93" s="66"/>
      <c r="P93" s="66"/>
      <c r="Q93" s="66"/>
      <c r="R93" s="66"/>
    </row>
    <row r="94" ht="16" customHeight="1" spans="1:18">
      <c r="A94" s="70"/>
      <c r="B94" s="70"/>
      <c r="C94" s="70"/>
      <c r="D94" s="19"/>
      <c r="E94" s="19"/>
      <c r="F94" s="19"/>
      <c r="G94" s="19"/>
      <c r="H94" s="19"/>
      <c r="I94" s="19"/>
      <c r="J94" s="70"/>
      <c r="K94" s="70" t="s">
        <v>444</v>
      </c>
      <c r="L94" s="71" t="s">
        <v>445</v>
      </c>
      <c r="M94" s="67"/>
      <c r="N94" s="65">
        <v>0</v>
      </c>
      <c r="O94" s="66"/>
      <c r="P94" s="66"/>
      <c r="Q94" s="66"/>
      <c r="R94" s="66"/>
    </row>
    <row r="95" ht="16" customHeight="1" spans="1:18">
      <c r="A95" s="70"/>
      <c r="B95" s="70"/>
      <c r="C95" s="70"/>
      <c r="D95" s="19"/>
      <c r="E95" s="19"/>
      <c r="F95" s="19"/>
      <c r="G95" s="19"/>
      <c r="H95" s="19"/>
      <c r="I95" s="19"/>
      <c r="J95" s="70"/>
      <c r="K95" s="70" t="s">
        <v>448</v>
      </c>
      <c r="L95" s="71" t="s">
        <v>449</v>
      </c>
      <c r="M95" s="67"/>
      <c r="N95" s="65">
        <v>0</v>
      </c>
      <c r="O95" s="66"/>
      <c r="P95" s="66"/>
      <c r="Q95" s="66"/>
      <c r="R95" s="66"/>
    </row>
    <row r="96" ht="16" customHeight="1" spans="1:18">
      <c r="A96" s="70"/>
      <c r="B96" s="70"/>
      <c r="C96" s="70"/>
      <c r="D96" s="19"/>
      <c r="E96" s="19"/>
      <c r="F96" s="19"/>
      <c r="G96" s="19"/>
      <c r="H96" s="19"/>
      <c r="I96" s="19"/>
      <c r="J96" s="70"/>
      <c r="K96" s="70" t="s">
        <v>299</v>
      </c>
      <c r="L96" s="71" t="s">
        <v>350</v>
      </c>
      <c r="M96" s="67"/>
      <c r="N96" s="65">
        <v>0</v>
      </c>
      <c r="O96" s="66"/>
      <c r="P96" s="66"/>
      <c r="Q96" s="66"/>
      <c r="R96" s="66"/>
    </row>
    <row r="97" ht="29" customHeight="1" spans="1:18">
      <c r="A97" s="70"/>
      <c r="B97" s="70"/>
      <c r="C97" s="70"/>
      <c r="D97" s="19"/>
      <c r="E97" s="19"/>
      <c r="F97" s="19"/>
      <c r="G97" s="19"/>
      <c r="H97" s="19"/>
      <c r="I97" s="19"/>
      <c r="J97" s="74" t="s">
        <v>460</v>
      </c>
      <c r="K97" s="74" t="s">
        <v>286</v>
      </c>
      <c r="L97" s="75" t="s">
        <v>461</v>
      </c>
      <c r="M97" s="67"/>
      <c r="N97" s="65">
        <v>0</v>
      </c>
      <c r="O97" s="66"/>
      <c r="P97" s="66"/>
      <c r="Q97" s="66"/>
      <c r="R97" s="66"/>
    </row>
    <row r="98" ht="16" customHeight="1" spans="1:18">
      <c r="A98" s="70"/>
      <c r="B98" s="70"/>
      <c r="C98" s="70"/>
      <c r="D98" s="19"/>
      <c r="E98" s="19"/>
      <c r="F98" s="19"/>
      <c r="G98" s="19"/>
      <c r="H98" s="19"/>
      <c r="I98" s="19"/>
      <c r="J98" s="70"/>
      <c r="K98" s="70" t="s">
        <v>290</v>
      </c>
      <c r="L98" s="71" t="s">
        <v>462</v>
      </c>
      <c r="M98" s="67"/>
      <c r="N98" s="65">
        <v>0</v>
      </c>
      <c r="O98" s="66"/>
      <c r="P98" s="66"/>
      <c r="Q98" s="66"/>
      <c r="R98" s="66"/>
    </row>
    <row r="99" ht="16" customHeight="1" spans="1:18">
      <c r="A99" s="70"/>
      <c r="B99" s="70"/>
      <c r="C99" s="70"/>
      <c r="D99" s="19"/>
      <c r="E99" s="19"/>
      <c r="F99" s="19"/>
      <c r="G99" s="19"/>
      <c r="H99" s="19"/>
      <c r="I99" s="19"/>
      <c r="J99" s="70"/>
      <c r="K99" s="70" t="s">
        <v>299</v>
      </c>
      <c r="L99" s="71" t="s">
        <v>388</v>
      </c>
      <c r="M99" s="67"/>
      <c r="N99" s="65">
        <v>0</v>
      </c>
      <c r="O99" s="66"/>
      <c r="P99" s="66"/>
      <c r="Q99" s="66"/>
      <c r="R99" s="66"/>
    </row>
    <row r="100" ht="16" customHeight="1" spans="1:18">
      <c r="A100" s="70"/>
      <c r="B100" s="70"/>
      <c r="C100" s="70"/>
      <c r="D100" s="19"/>
      <c r="E100" s="19"/>
      <c r="F100" s="19"/>
      <c r="G100" s="19"/>
      <c r="H100" s="19"/>
      <c r="I100" s="19"/>
      <c r="J100" s="74" t="s">
        <v>463</v>
      </c>
      <c r="K100" s="74" t="s">
        <v>286</v>
      </c>
      <c r="L100" s="75" t="s">
        <v>380</v>
      </c>
      <c r="M100" s="67"/>
      <c r="N100" s="65">
        <v>0</v>
      </c>
      <c r="O100" s="66"/>
      <c r="P100" s="66"/>
      <c r="Q100" s="66"/>
      <c r="R100" s="66"/>
    </row>
    <row r="101" ht="16" customHeight="1" spans="1:18">
      <c r="A101" s="70"/>
      <c r="B101" s="70"/>
      <c r="C101" s="70"/>
      <c r="D101" s="19"/>
      <c r="E101" s="19"/>
      <c r="F101" s="19"/>
      <c r="G101" s="19"/>
      <c r="H101" s="19"/>
      <c r="I101" s="19"/>
      <c r="J101" s="70"/>
      <c r="K101" s="70" t="s">
        <v>290</v>
      </c>
      <c r="L101" s="71" t="s">
        <v>462</v>
      </c>
      <c r="M101" s="67"/>
      <c r="N101" s="65">
        <v>0</v>
      </c>
      <c r="O101" s="66"/>
      <c r="P101" s="66"/>
      <c r="Q101" s="66"/>
      <c r="R101" s="66"/>
    </row>
    <row r="102" ht="16" customHeight="1" spans="1:18">
      <c r="A102" s="70"/>
      <c r="B102" s="70"/>
      <c r="C102" s="70"/>
      <c r="D102" s="19"/>
      <c r="E102" s="19"/>
      <c r="F102" s="19"/>
      <c r="G102" s="19"/>
      <c r="H102" s="19"/>
      <c r="I102" s="19"/>
      <c r="J102" s="70"/>
      <c r="K102" s="70" t="s">
        <v>296</v>
      </c>
      <c r="L102" s="71" t="s">
        <v>464</v>
      </c>
      <c r="M102" s="67"/>
      <c r="N102" s="65">
        <v>0</v>
      </c>
      <c r="O102" s="66"/>
      <c r="P102" s="66"/>
      <c r="Q102" s="66"/>
      <c r="R102" s="66"/>
    </row>
    <row r="103" ht="16" customHeight="1" spans="1:18">
      <c r="A103" s="70"/>
      <c r="B103" s="70"/>
      <c r="C103" s="70"/>
      <c r="D103" s="19"/>
      <c r="E103" s="19"/>
      <c r="F103" s="19"/>
      <c r="G103" s="19"/>
      <c r="H103" s="19"/>
      <c r="I103" s="19"/>
      <c r="J103" s="70"/>
      <c r="K103" s="70" t="s">
        <v>316</v>
      </c>
      <c r="L103" s="71" t="s">
        <v>382</v>
      </c>
      <c r="M103" s="67"/>
      <c r="N103" s="65">
        <v>0</v>
      </c>
      <c r="O103" s="66"/>
      <c r="P103" s="66"/>
      <c r="Q103" s="66"/>
      <c r="R103" s="66"/>
    </row>
    <row r="104" ht="16" customHeight="1" spans="1:18">
      <c r="A104" s="70"/>
      <c r="B104" s="70"/>
      <c r="C104" s="70"/>
      <c r="D104" s="19"/>
      <c r="E104" s="19"/>
      <c r="F104" s="19"/>
      <c r="G104" s="19"/>
      <c r="H104" s="19"/>
      <c r="I104" s="19"/>
      <c r="J104" s="70"/>
      <c r="K104" s="70" t="s">
        <v>320</v>
      </c>
      <c r="L104" s="71" t="s">
        <v>385</v>
      </c>
      <c r="M104" s="67"/>
      <c r="N104" s="65">
        <v>0</v>
      </c>
      <c r="O104" s="66"/>
      <c r="P104" s="66"/>
      <c r="Q104" s="66"/>
      <c r="R104" s="66"/>
    </row>
    <row r="105" ht="16" customHeight="1" spans="1:18">
      <c r="A105" s="70"/>
      <c r="B105" s="70"/>
      <c r="C105" s="70"/>
      <c r="D105" s="19"/>
      <c r="E105" s="19"/>
      <c r="F105" s="19"/>
      <c r="G105" s="19"/>
      <c r="H105" s="19"/>
      <c r="I105" s="19"/>
      <c r="J105" s="70"/>
      <c r="K105" s="70" t="s">
        <v>299</v>
      </c>
      <c r="L105" s="71" t="s">
        <v>388</v>
      </c>
      <c r="M105" s="67"/>
      <c r="N105" s="65">
        <v>0</v>
      </c>
      <c r="O105" s="66"/>
      <c r="P105" s="66"/>
      <c r="Q105" s="66"/>
      <c r="R105" s="66"/>
    </row>
    <row r="106" ht="16" customHeight="1" spans="1:18">
      <c r="A106" s="70"/>
      <c r="B106" s="70"/>
      <c r="C106" s="70"/>
      <c r="D106" s="19"/>
      <c r="E106" s="19"/>
      <c r="F106" s="19"/>
      <c r="G106" s="19"/>
      <c r="H106" s="19"/>
      <c r="I106" s="19"/>
      <c r="J106" s="74" t="s">
        <v>465</v>
      </c>
      <c r="K106" s="74" t="s">
        <v>286</v>
      </c>
      <c r="L106" s="75" t="s">
        <v>409</v>
      </c>
      <c r="M106" s="67"/>
      <c r="N106" s="65">
        <v>0</v>
      </c>
      <c r="O106" s="66"/>
      <c r="P106" s="66"/>
      <c r="Q106" s="66"/>
      <c r="R106" s="66"/>
    </row>
    <row r="107" ht="16" customHeight="1" spans="1:18">
      <c r="A107" s="70"/>
      <c r="B107" s="70"/>
      <c r="C107" s="70"/>
      <c r="D107" s="19"/>
      <c r="E107" s="19"/>
      <c r="F107" s="19"/>
      <c r="G107" s="19"/>
      <c r="H107" s="19"/>
      <c r="I107" s="19"/>
      <c r="J107" s="70"/>
      <c r="K107" s="70" t="s">
        <v>293</v>
      </c>
      <c r="L107" s="71" t="s">
        <v>411</v>
      </c>
      <c r="M107" s="67"/>
      <c r="N107" s="65">
        <v>0</v>
      </c>
      <c r="O107" s="66"/>
      <c r="P107" s="66"/>
      <c r="Q107" s="66"/>
      <c r="R107" s="66"/>
    </row>
    <row r="108" ht="16" customHeight="1" spans="1:18">
      <c r="A108" s="70"/>
      <c r="B108" s="70"/>
      <c r="C108" s="70"/>
      <c r="D108" s="19"/>
      <c r="E108" s="19"/>
      <c r="F108" s="19"/>
      <c r="G108" s="19"/>
      <c r="H108" s="19"/>
      <c r="I108" s="19"/>
      <c r="J108" s="70"/>
      <c r="K108" s="70" t="s">
        <v>296</v>
      </c>
      <c r="L108" s="71" t="s">
        <v>412</v>
      </c>
      <c r="M108" s="67"/>
      <c r="N108" s="65">
        <v>0</v>
      </c>
      <c r="O108" s="66"/>
      <c r="P108" s="66"/>
      <c r="Q108" s="66"/>
      <c r="R108" s="66"/>
    </row>
    <row r="109" ht="16" customHeight="1" spans="1:18">
      <c r="A109" s="70"/>
      <c r="B109" s="70"/>
      <c r="C109" s="70"/>
      <c r="D109" s="19"/>
      <c r="E109" s="19"/>
      <c r="F109" s="19"/>
      <c r="G109" s="19"/>
      <c r="H109" s="19"/>
      <c r="I109" s="19"/>
      <c r="J109" s="74" t="s">
        <v>466</v>
      </c>
      <c r="K109" s="74" t="s">
        <v>286</v>
      </c>
      <c r="L109" s="75" t="s">
        <v>447</v>
      </c>
      <c r="M109" s="67"/>
      <c r="N109" s="65">
        <v>0</v>
      </c>
      <c r="O109" s="66"/>
      <c r="P109" s="66"/>
      <c r="Q109" s="66"/>
      <c r="R109" s="66"/>
    </row>
    <row r="110" ht="16" customHeight="1" spans="1:18">
      <c r="A110" s="70"/>
      <c r="B110" s="70"/>
      <c r="C110" s="70"/>
      <c r="D110" s="19"/>
      <c r="E110" s="19"/>
      <c r="F110" s="19"/>
      <c r="G110" s="19"/>
      <c r="H110" s="19"/>
      <c r="I110" s="19"/>
      <c r="J110" s="70"/>
      <c r="K110" s="70" t="s">
        <v>301</v>
      </c>
      <c r="L110" s="71" t="s">
        <v>450</v>
      </c>
      <c r="M110" s="67"/>
      <c r="N110" s="65">
        <v>0</v>
      </c>
      <c r="O110" s="66"/>
      <c r="P110" s="66"/>
      <c r="Q110" s="66"/>
      <c r="R110" s="66"/>
    </row>
    <row r="111" ht="16" customHeight="1" spans="1:18">
      <c r="A111" s="70"/>
      <c r="B111" s="70"/>
      <c r="C111" s="70"/>
      <c r="D111" s="19"/>
      <c r="E111" s="19"/>
      <c r="F111" s="19"/>
      <c r="G111" s="19"/>
      <c r="H111" s="19"/>
      <c r="I111" s="19"/>
      <c r="J111" s="70"/>
      <c r="K111" s="70" t="s">
        <v>305</v>
      </c>
      <c r="L111" s="71" t="s">
        <v>452</v>
      </c>
      <c r="M111" s="67"/>
      <c r="N111" s="65">
        <v>0</v>
      </c>
      <c r="O111" s="66"/>
      <c r="P111" s="66"/>
      <c r="Q111" s="66"/>
      <c r="R111" s="66"/>
    </row>
    <row r="112" ht="27" customHeight="1" spans="1:18">
      <c r="A112" s="70"/>
      <c r="B112" s="70"/>
      <c r="C112" s="70"/>
      <c r="D112" s="19"/>
      <c r="E112" s="19"/>
      <c r="F112" s="19"/>
      <c r="G112" s="19"/>
      <c r="H112" s="19"/>
      <c r="I112" s="19"/>
      <c r="J112" s="70"/>
      <c r="K112" s="70" t="s">
        <v>308</v>
      </c>
      <c r="L112" s="71" t="s">
        <v>455</v>
      </c>
      <c r="M112" s="67"/>
      <c r="N112" s="65">
        <v>0</v>
      </c>
      <c r="O112" s="66"/>
      <c r="P112" s="66"/>
      <c r="Q112" s="66"/>
      <c r="R112" s="66"/>
    </row>
    <row r="113" ht="16" customHeight="1" spans="1:18">
      <c r="A113" s="70"/>
      <c r="B113" s="70"/>
      <c r="C113" s="70"/>
      <c r="D113" s="19"/>
      <c r="E113" s="19"/>
      <c r="F113" s="19"/>
      <c r="G113" s="19"/>
      <c r="H113" s="19"/>
      <c r="I113" s="19"/>
      <c r="J113" s="70"/>
      <c r="K113" s="70" t="s">
        <v>299</v>
      </c>
      <c r="L113" s="71" t="s">
        <v>447</v>
      </c>
      <c r="M113" s="67"/>
      <c r="N113" s="65">
        <v>0</v>
      </c>
      <c r="O113" s="66"/>
      <c r="P113" s="66"/>
      <c r="Q113" s="66"/>
      <c r="R113" s="66"/>
    </row>
    <row r="114" ht="16" customHeight="1" spans="1:18">
      <c r="A114" s="72" t="s">
        <v>45</v>
      </c>
      <c r="B114" s="72"/>
      <c r="C114" s="72"/>
      <c r="D114" s="73">
        <f>D8+D13+D39+D53</f>
        <v>1526.321958</v>
      </c>
      <c r="E114" s="73">
        <f>E8+E13+E39+E53</f>
        <v>1526.321958</v>
      </c>
      <c r="F114" s="19"/>
      <c r="G114" s="19"/>
      <c r="H114" s="19"/>
      <c r="I114" s="19"/>
      <c r="J114" s="72" t="s">
        <v>45</v>
      </c>
      <c r="K114" s="72"/>
      <c r="L114" s="72"/>
      <c r="M114" s="76">
        <f>M8+M22+M50</f>
        <v>1526.321958</v>
      </c>
      <c r="N114" s="76">
        <f>N8+N22+N50</f>
        <v>1526.321958</v>
      </c>
      <c r="O114" s="19"/>
      <c r="P114" s="19"/>
      <c r="Q114" s="19"/>
      <c r="R114" s="19"/>
    </row>
  </sheetData>
  <mergeCells count="12">
    <mergeCell ref="A2:R2"/>
    <mergeCell ref="A3:D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ageMargins left="0.751388888888889" right="0.751388888888889" top="0.638888888888889" bottom="1" header="0.511805555555556" footer="0.511805555555556"/>
  <pageSetup paperSize="9" scale="74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6" sqref="G6"/>
    </sheetView>
  </sheetViews>
  <sheetFormatPr defaultColWidth="9" defaultRowHeight="13.5" outlineLevelCol="7"/>
  <cols>
    <col min="1" max="1" width="31.375" style="38" customWidth="1"/>
    <col min="2" max="2" width="21.25" style="38" customWidth="1"/>
    <col min="3" max="3" width="21.375" style="38" customWidth="1"/>
    <col min="4" max="4" width="24.875" style="38" customWidth="1"/>
    <col min="5" max="5" width="23.5" style="38" customWidth="1"/>
    <col min="6" max="8" width="11.625" style="38" customWidth="1"/>
    <col min="9" max="16384" width="9" style="38"/>
  </cols>
  <sheetData>
    <row r="1" ht="39.95" customHeight="1" spans="1:8">
      <c r="A1" s="3" t="s">
        <v>467</v>
      </c>
      <c r="B1" s="3"/>
      <c r="C1" s="3"/>
      <c r="D1" s="3"/>
      <c r="E1" s="3"/>
      <c r="F1" s="39"/>
      <c r="G1" s="39"/>
      <c r="H1" s="39"/>
    </row>
    <row r="2" ht="3" customHeight="1"/>
    <row r="3" s="37" customFormat="1" ht="28.5" customHeight="1" spans="1:5">
      <c r="A3" s="40" t="s">
        <v>468</v>
      </c>
      <c r="B3" s="40"/>
      <c r="C3" s="40"/>
      <c r="D3" s="40"/>
      <c r="E3" s="41" t="s">
        <v>47</v>
      </c>
    </row>
    <row r="4" ht="30" customHeight="1" spans="1:5">
      <c r="A4" s="42" t="s">
        <v>469</v>
      </c>
      <c r="B4" s="42" t="s">
        <v>470</v>
      </c>
      <c r="C4" s="42" t="s">
        <v>471</v>
      </c>
      <c r="D4" s="43" t="s">
        <v>472</v>
      </c>
      <c r="E4" s="43"/>
    </row>
    <row r="5" ht="30" customHeight="1" spans="1:5">
      <c r="A5" s="44"/>
      <c r="B5" s="44"/>
      <c r="C5" s="44"/>
      <c r="D5" s="43" t="s">
        <v>473</v>
      </c>
      <c r="E5" s="43" t="s">
        <v>474</v>
      </c>
    </row>
    <row r="6" ht="30" customHeight="1" spans="1:5">
      <c r="A6" s="45" t="s">
        <v>149</v>
      </c>
      <c r="B6" s="46">
        <f>B7+B8+B9</f>
        <v>34</v>
      </c>
      <c r="C6" s="46">
        <v>34</v>
      </c>
      <c r="D6" s="47"/>
      <c r="E6" s="48"/>
    </row>
    <row r="7" ht="30" customHeight="1" spans="1:5">
      <c r="A7" s="47" t="s">
        <v>475</v>
      </c>
      <c r="B7" s="46">
        <v>0</v>
      </c>
      <c r="C7" s="46">
        <v>0</v>
      </c>
      <c r="D7" s="47"/>
      <c r="E7" s="49"/>
    </row>
    <row r="8" ht="30" customHeight="1" spans="1:5">
      <c r="A8" s="47" t="s">
        <v>476</v>
      </c>
      <c r="B8" s="46">
        <v>14</v>
      </c>
      <c r="C8" s="46">
        <v>14</v>
      </c>
      <c r="D8" s="47"/>
      <c r="E8" s="49"/>
    </row>
    <row r="9" ht="30" customHeight="1" spans="1:5">
      <c r="A9" s="47" t="s">
        <v>477</v>
      </c>
      <c r="B9" s="46">
        <f>B10+B11</f>
        <v>20</v>
      </c>
      <c r="C9" s="46">
        <v>20</v>
      </c>
      <c r="D9" s="47"/>
      <c r="E9" s="49"/>
    </row>
    <row r="10" ht="30" customHeight="1" spans="1:5">
      <c r="A10" s="47" t="s">
        <v>478</v>
      </c>
      <c r="B10" s="46">
        <v>0</v>
      </c>
      <c r="C10" s="46">
        <v>0</v>
      </c>
      <c r="D10" s="47"/>
      <c r="E10" s="49"/>
    </row>
    <row r="11" ht="30" customHeight="1" spans="1:5">
      <c r="A11" s="47" t="s">
        <v>479</v>
      </c>
      <c r="B11" s="46">
        <v>20</v>
      </c>
      <c r="C11" s="46">
        <v>20</v>
      </c>
      <c r="D11" s="47"/>
      <c r="E11" s="49"/>
    </row>
    <row r="12" ht="132" customHeight="1" spans="1:5">
      <c r="A12" s="50" t="s">
        <v>480</v>
      </c>
      <c r="B12" s="50"/>
      <c r="C12" s="50"/>
      <c r="D12" s="50"/>
      <c r="E12" s="50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附件2-1财政拨款收支预算总表</vt:lpstr>
      <vt:lpstr>附件2-2一般公共预算支出表</vt:lpstr>
      <vt:lpstr>附件2-3基本支出预算表</vt:lpstr>
      <vt:lpstr>附件2-4政府性基金预算支出表</vt:lpstr>
      <vt:lpstr>附件2-5部门收支总表</vt:lpstr>
      <vt:lpstr>附件2-6部门收入总表</vt:lpstr>
      <vt:lpstr>附件2-7部门支出总表</vt:lpstr>
      <vt:lpstr>经济分类科目支出表</vt:lpstr>
      <vt:lpstr>“三公”经费公共预算财政拨款支出情况表</vt:lpstr>
      <vt:lpstr>省本级绩效目标表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2018-01-30T02:10:00Z</cp:lastPrinted>
  <dcterms:modified xsi:type="dcterms:W3CDTF">2018-02-06T09:29:55Z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