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623" windowHeight="14280" activeTab="2"/>
  </bookViews>
  <sheets>
    <sheet name="附件1" sheetId="1" r:id="rId1"/>
    <sheet name="附件2 " sheetId="2" r:id="rId2"/>
    <sheet name="附件3" sheetId="3" r:id="rId3"/>
    <sheet name="附件4" sheetId="4" r:id="rId4"/>
  </sheets>
  <definedNames>
    <definedName name="_xlnm.Print_Titles" localSheetId="1">'附件2 '!$2:$5</definedName>
    <definedName name="_xlnm.Print_Area" localSheetId="3">'附件4'!$A$1:$D$34</definedName>
    <definedName name="_xlnm.Print_Area" localSheetId="1">'附件2 '!$A$1:$K$39</definedName>
    <definedName name="_xlnm._FilterDatabase" localSheetId="2" hidden="1">'附件3'!$A$6:$Z$89</definedName>
  </definedNames>
  <calcPr fullCalcOnLoad="1"/>
</workbook>
</file>

<file path=xl/sharedStrings.xml><?xml version="1.0" encoding="utf-8"?>
<sst xmlns="http://schemas.openxmlformats.org/spreadsheetml/2006/main" count="823" uniqueCount="465">
  <si>
    <t>附表1</t>
  </si>
  <si>
    <t>临沧市云县2023年财政涉农资金整合方案基本情况表</t>
  </si>
  <si>
    <t>项目</t>
  </si>
  <si>
    <t>单位</t>
  </si>
  <si>
    <t>数量</t>
  </si>
  <si>
    <t>一、基本情况</t>
  </si>
  <si>
    <t>—</t>
  </si>
  <si>
    <t>乡镇数</t>
  </si>
  <si>
    <t>个</t>
  </si>
  <si>
    <t>行政村数</t>
  </si>
  <si>
    <t>194+4个社区</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</si>
  <si>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</si>
  <si>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</si>
  <si>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</si>
  <si>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</si>
  <si>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</si>
  <si>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</si>
  <si>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</si>
  <si>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</si>
  <si>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</si>
  <si>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</si>
  <si>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</si>
  <si>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</si>
  <si>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</si>
  <si>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</si>
  <si>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</si>
  <si>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t>临沧市云县2023年统筹整合财政涉农资金来源情况表</t>
  </si>
  <si>
    <t xml:space="preserve">                                                                                                                   单位：万元</t>
  </si>
  <si>
    <t>序号</t>
  </si>
  <si>
    <t>统筹整合财政涉农资金名称</t>
  </si>
  <si>
    <t>上年度涉农资金投入规模</t>
  </si>
  <si>
    <t>本年度涉农资金投入规模</t>
  </si>
  <si>
    <t>收到总规模</t>
  </si>
  <si>
    <t>其中实际纳入整合使用金额</t>
  </si>
  <si>
    <t>年初预计收到涉农资金总规模</t>
  </si>
  <si>
    <t>年初方案规模</t>
  </si>
  <si>
    <t>调整方案规模</t>
  </si>
  <si>
    <t>补充方案规模</t>
  </si>
  <si>
    <t>合计</t>
  </si>
  <si>
    <t>一</t>
  </si>
  <si>
    <t>中央财政合计</t>
  </si>
  <si>
    <t>中央财政专项扶贫资金</t>
  </si>
  <si>
    <t>水利发展资金</t>
  </si>
  <si>
    <t>农业生产发展资金（不含耕地地力保护补贴、农机购置补贴、支持适度规模经营、有机肥替代、农机深耕深松、良种良法部分、产业乡村强县示范行动、现代农业产业园）</t>
  </si>
  <si>
    <t>林业改革发展资金(不含森林资源管护和相关试点资金)</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</si>
  <si>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</si>
  <si>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</si>
  <si>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</si>
  <si>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</si>
  <si>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</si>
  <si>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t>
  </si>
  <si>
    <t>中央专项彩票公益金支持扶贫资金</t>
  </si>
  <si>
    <t>产粮大县奖励资金</t>
  </si>
  <si>
    <t>生猪（牛羊）调出大县奖励资金（省级统筹部分）</t>
  </si>
  <si>
    <t>农业资源及生态保护补助资金（对农民的直接补贴除外）</t>
  </si>
  <si>
    <t>旅游发展基金</t>
  </si>
  <si>
    <t>中央预算内投资用于“三农”建设部分（不包括国家水网骨干工程、饮水安全保障工程、气象基础设施、农村电网巩固提升工程、生态保护和修复方面的支出）</t>
  </si>
  <si>
    <t>其他</t>
  </si>
  <si>
    <t>二</t>
  </si>
  <si>
    <t>省级财政资金小计</t>
  </si>
  <si>
    <t>省级衔接推进乡村振兴资金</t>
  </si>
  <si>
    <t>其他涉农资金</t>
  </si>
  <si>
    <t>以前年度结余资金统筹后重新安排</t>
  </si>
  <si>
    <t>　</t>
  </si>
  <si>
    <t>三</t>
  </si>
  <si>
    <t>州（市）级统筹整合财政涉农资金小计</t>
  </si>
  <si>
    <t>其中州（市）衔接推进乡村振兴资金</t>
  </si>
  <si>
    <t>四</t>
  </si>
  <si>
    <t>县级统筹整合财政涉农资金小计</t>
  </si>
  <si>
    <t>其中县级衔接推进乡村振兴资金</t>
  </si>
  <si>
    <t>填表说明：1.“本年度涉农资金投入规模”中“年初预计收到涉农总规模”为本年度该项资金总量预计数。“年初方案规模”与整合季度报表中“年初数”一致。</t>
  </si>
  <si>
    <t xml:space="preserve">          2.“整合方案规模”要与整合季度报表“计划整合资金规模”中“调整数”一致。</t>
  </si>
  <si>
    <t xml:space="preserve">          3.州市级、县级资金列“其他”项的需详细说明资金来源构成。</t>
  </si>
  <si>
    <t>附表3</t>
  </si>
  <si>
    <t>云县2023年度统筹整合使用财政涉农资金项目表</t>
  </si>
  <si>
    <t>填报单位：云县巩固脱贫攻坚推进乡村振兴领导小组</t>
  </si>
  <si>
    <t>填报日期：2023年3月29日</t>
  </si>
  <si>
    <t>项目类别
和项目名称</t>
  </si>
  <si>
    <t>库项目编号</t>
  </si>
  <si>
    <t>是否属于产业类项目（填是/否）</t>
  </si>
  <si>
    <t>产业发展/基础设施建设（农业生产、畜牧生产、林业改革发展、农村综合改革、乡村旅游类项目须下拉框选择;其余类型不选）</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</si>
  <si>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</si>
  <si>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</si>
  <si>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</si>
  <si>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</si>
  <si>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</si>
  <si>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项目建设时间计划</t>
  </si>
  <si>
    <t>绩效目标(有量化的核心指标）</t>
  </si>
  <si>
    <t>项目实施部门</t>
  </si>
  <si>
    <t>行业主管部门</t>
  </si>
  <si>
    <t>备注</t>
  </si>
  <si>
    <t>整合财政涉农资金投入情况（万元）</t>
  </si>
  <si>
    <t>金融资金投入</t>
  </si>
  <si>
    <t>社会资金投入</t>
  </si>
  <si>
    <t>农户自筹</t>
  </si>
  <si>
    <t>用于脱贫村</t>
  </si>
  <si>
    <t>受益情况</t>
  </si>
  <si>
    <t>其中：脱贫不稳定户、边缘易致贫户、其他农村低收入群体</t>
  </si>
  <si>
    <t>计划开工
时间</t>
  </si>
  <si>
    <t>计划完工
时间</t>
  </si>
  <si>
    <t>乡镇</t>
  </si>
  <si>
    <t>行政村</t>
  </si>
  <si>
    <t>个数</t>
  </si>
  <si>
    <t>金额
（万元）</t>
  </si>
  <si>
    <t>总人数</t>
  </si>
  <si>
    <t>户数</t>
  </si>
  <si>
    <t>人数</t>
  </si>
  <si>
    <t>农业生产</t>
  </si>
  <si>
    <t>云县茶房乡大路边村2023年以工代赈项目</t>
  </si>
  <si>
    <t>5500001620714811</t>
  </si>
  <si>
    <t>是</t>
  </si>
  <si>
    <t>产业发展</t>
  </si>
  <si>
    <t>茶房乡</t>
  </si>
  <si>
    <t>大路边村</t>
  </si>
  <si>
    <t xml:space="preserve">   云县茶房乡大路边村特色产业发展道路建设3条2.2公里， 其中大浪坝上下组活动室至S329线接口道路硬化1条，长0.7公里，宽3米，厚18厘米;大路边村委会至大浪坝上下组活动室道路硬化1条0.8千米，有效路面宽4米，厚18厘米；光山组岔路口至小高山坡脚道路硬化1条，长0.7公里，有效路面宽3.5米，厚18厘米。配套建设挡墙110立方米,埋设涵管300米。</t>
  </si>
  <si>
    <t>2023.01.30</t>
  </si>
  <si>
    <t>2023.8.31</t>
  </si>
  <si>
    <t>特色产业发展道路建设2.2公里；
带动建档立卡贫困人口脱贫数≥60人。</t>
  </si>
  <si>
    <t>茶房乡人民政府</t>
  </si>
  <si>
    <t>云县发展和改革局</t>
  </si>
  <si>
    <t>云县2023年过渡期已脱贫人口小额信贷贴息项目</t>
  </si>
  <si>
    <t>5500001617732128</t>
  </si>
  <si>
    <t>12乡镇</t>
  </si>
  <si>
    <t>用于12个乡（镇）已脱贫户和边缘易致贫户发展种养殖业、农副产品加工、餐饮服务、商贸、运输等产业户均5万元扶贫小额贷款贴息。</t>
  </si>
  <si>
    <t>2023.2.12</t>
  </si>
  <si>
    <t>2023.9.31</t>
  </si>
  <si>
    <t>★★★脱贫人口贷款申请满足率≥100%；
★★★脱贫人口获得贷款金额≥5万元；
★★★受益脱贫人口数≥1600户；
★受益脱贫人口满意度≥95%。</t>
  </si>
  <si>
    <t>县农商行、县农业银行</t>
  </si>
  <si>
    <t>云县乡村振兴局</t>
  </si>
  <si>
    <t>云县后箐乡上台村蚕桑养殖农业设施建设项目</t>
  </si>
  <si>
    <t>5500001618471490</t>
  </si>
  <si>
    <t>后箐乡</t>
  </si>
  <si>
    <t>上台村</t>
  </si>
  <si>
    <t>新建蚕苗良种场1个：其中：建设小蚕供育室1间，标准化蚕房2间，配套附属设施；蚕苗良种场进场道路硬化1500米；新建蚕桑产业灌溉工程1件：其中：新建30立方米水池11个，安装DN90塑胶管6000米，沉砂池3座等。</t>
  </si>
  <si>
    <t>2023.2.8</t>
  </si>
  <si>
    <t>特色产业带动增加贫困人口就业人数≥700人；
生态效益指标农业科技改善耕地面积≥14亩。</t>
  </si>
  <si>
    <t>后箐彝族乡人民政府</t>
  </si>
  <si>
    <t>云县栗树精品咖啡示范基地农业设施建设项目</t>
  </si>
  <si>
    <t>5500001617865600</t>
  </si>
  <si>
    <t>栗树彝族傣族乡</t>
  </si>
  <si>
    <t>大田山村</t>
  </si>
  <si>
    <t>新建咖啡鲜果收购站1座：其中：建设钢架房500平方米（含保鲜库）,咖啡晾晒场150平方米及相关附属设施；硬化咖啡生产路道路1900米（包含涵管）；新建取水池1个2立方米水，挡墙28立方米等。</t>
  </si>
  <si>
    <t>2023.02.9</t>
  </si>
  <si>
    <t>咖啡鲜果收购站650平方米；
按质按量完成项目建设为100%；
服务对象满意度≥90%。</t>
  </si>
  <si>
    <t>栗树彝族傣族乡人民政府</t>
  </si>
  <si>
    <t>云县爱华镇长坡岭村大平掌自然村庭院经济示范建设项目</t>
  </si>
  <si>
    <t>5500001617928102</t>
  </si>
  <si>
    <t>爱华镇</t>
  </si>
  <si>
    <t>长坡岭村</t>
  </si>
  <si>
    <t>以100户农户为生产和经营单位，发展以香葱为主庭院经济示范，并同步打造绿美村庄和绿美庭院经济示范户。</t>
  </si>
  <si>
    <t>2023.2.10</t>
  </si>
  <si>
    <t>2023.6.31</t>
  </si>
  <si>
    <t>特色产业带动增加贫困人口就业人数≥130人；服务对象满意度≥90%。</t>
  </si>
  <si>
    <t>爱华镇人民政府</t>
  </si>
  <si>
    <t>云县大朝山西镇大朝山村树番茄特色产业种植园农业设施建设项目</t>
  </si>
  <si>
    <t>5500001618877350</t>
  </si>
  <si>
    <t>大朝山西镇</t>
  </si>
  <si>
    <t>大朝山村</t>
  </si>
  <si>
    <t>新建建设种植园生产机耕道路8000米，产业道路硬化1500米，新建产业灌溉设施1件；发展以树番茄为主的庭院经济75户，同步打造绿美村庄和绿美庭院示范户等。</t>
  </si>
  <si>
    <t>受益脱贫人员满意度 ≥100%；
促进改善生产方式（改善生产方式受益户数）≥100户；
特色产业带动增加脱贫人口收入≥70000元；
产业结构调整（调整产业结构户数）≥50户。</t>
  </si>
  <si>
    <t>大朝山西镇人民政府</t>
  </si>
  <si>
    <t>云县大朝山西镇昔元村茶叶交易场所建设项目</t>
  </si>
  <si>
    <t>5500001619101920</t>
  </si>
  <si>
    <t>昔元村</t>
  </si>
  <si>
    <t>昔元村茶叶交易场所1个：其中：新建彩钢瓦大棚300平方米，场地硬化400平方米，以及茶叶交易场所配套设施建设；硬化茶叶交易场所进场道路800米等。</t>
  </si>
  <si>
    <t>2023.2.11</t>
  </si>
  <si>
    <t>群众满意度≥95%；
项目建成使用年限≥15年；
完工项目验收质量合格率≥100%；
促进经济社会发展≥95%。</t>
  </si>
  <si>
    <t>云县涌宝镇石龙村中药材集散中心建设项目</t>
  </si>
  <si>
    <t>5500001620018073</t>
  </si>
  <si>
    <t>涌宝镇</t>
  </si>
  <si>
    <t>石龙村</t>
  </si>
  <si>
    <t>新建中药材集散中心1个。其中：建设二层钢架结构仓储房800㎡（含冷藏保鲜室），晾晒场800㎡，日处理50㎥污水处理氧化池一座，公厕1座，垃圾处理池1个，以及相关配套附属设施等。</t>
  </si>
  <si>
    <t>2023.7.31</t>
  </si>
  <si>
    <t>完成中药材集散中心1600㎡；
特色产业带动增加贫困人口就业人数≥130人；服务对象满意度≥90%。</t>
  </si>
  <si>
    <t>涌宝镇人民政府</t>
  </si>
  <si>
    <t>云县漫湾镇昔宜村榕树湾片区柑橘产业配套基础设施建设项目</t>
  </si>
  <si>
    <t>5500001619080538</t>
  </si>
  <si>
    <t>漫湾镇</t>
  </si>
  <si>
    <t>昔宜村</t>
  </si>
  <si>
    <t>1.产业道路建设2353米，有效路面宽3米，砂夹石路面，含侧沟建设。2.果园管护设施建设：新建1800立方米果园灌溉蓄水塘2个，管理用房80平方米，太阳能诱捕灭虫灯15盏。3.生态停车场600平方米。4.卫生公厕1座。</t>
  </si>
  <si>
    <t>2023.2.13</t>
  </si>
  <si>
    <t>贫困地区旅游基础设施建设工程数量1个；
游客满意度≥95%；
贫困地区乡村旅游产品开发数量1个；
贫困地区乡村旅游项目带动增加贫困人口就业人数≥30人。</t>
  </si>
  <si>
    <t>漫湾镇人民政府</t>
  </si>
  <si>
    <t>云县茂兰镇多依村烤烟种植及配套基础设施建设项目</t>
  </si>
  <si>
    <t>5500001621632859</t>
  </si>
  <si>
    <t>茂兰镇</t>
  </si>
  <si>
    <t>多依村</t>
  </si>
  <si>
    <t>1.道路建设：修复破损路面450平方米，修复机耕路4公里，安装相关交通标识等；
2.灌溉沟渠建设：新建灌溉沟渠4公里，铺设排水管道50米并安装井盖，计划投资4.5万元。</t>
  </si>
  <si>
    <t>2023.2.14</t>
  </si>
  <si>
    <t>新建灌溉沟渠4公里；
修复机耕路4公里；
受益贫困人口满意度 ≥95%；
提高当地群众生产发展交通条件。</t>
  </si>
  <si>
    <t>茂兰镇人民政府</t>
  </si>
  <si>
    <t>云县幸福镇勐底村果蔬产业农业设施配套建设项目</t>
  </si>
  <si>
    <t>5500001620819818</t>
  </si>
  <si>
    <t>幸福镇</t>
  </si>
  <si>
    <t>勐底村</t>
  </si>
  <si>
    <t>新建覆盖释迦果等果蔬产业的框架钢结构冷库1座，建筑面积520平方米（含制冷机组、保温材料及其他相关设备)并配套建设供水、污水、垃圾、配电等设施等；修复三面光灌溉沟渠2.5公里。</t>
  </si>
  <si>
    <t>2023.2.9</t>
  </si>
  <si>
    <t>果蔬产业的框架钢结构冷库520㎡；
修复灌溉沟渠2.5公里；
项目周边服务对象满意度指标≧95%；</t>
  </si>
  <si>
    <t>幸福镇人民政府</t>
  </si>
  <si>
    <t>云县忙怀乡香椿种植配套项目</t>
  </si>
  <si>
    <t>5500001621383990</t>
  </si>
  <si>
    <t>忙怀乡</t>
  </si>
  <si>
    <t>拉弄、慢卡</t>
  </si>
  <si>
    <t>建设冷库300立方米1个，产业道路6公里，32毫米PE管灌溉管网8公里，抽水设备1套，10立方米水池1个，5立方米水池1个。</t>
  </si>
  <si>
    <t>★★★特色产业带动增加贫困人口收入（总收入）≥2万元；
龙头企业在贫困地区发展基地数1个。</t>
  </si>
  <si>
    <t>忙怀乡人民政府</t>
  </si>
  <si>
    <t>云县茶房乡大垭口村万亩高优生态茶园产业道路建设项目</t>
  </si>
  <si>
    <t>5500001618552970</t>
  </si>
  <si>
    <t>大垭口村</t>
  </si>
  <si>
    <t>建设高优生态茶园产业道路长2.8公里，以及边沟等附属工程建设。</t>
  </si>
  <si>
    <t>完成高优生态茶园产业道路2.8公里；
提高当地群众生产发展交通条件；
受益贫困人口满意度 ≥95%.</t>
  </si>
  <si>
    <t>晓街乡月牙村现代农业产业基地配套设施建设项目</t>
  </si>
  <si>
    <t>5500001623946740</t>
  </si>
  <si>
    <t>晓街乡</t>
  </si>
  <si>
    <t>月牙村</t>
  </si>
  <si>
    <t xml:space="preserve">建设月牙村800亩现代农业基地灌溉沟渠（管道）4.6公里，取水坝头422立方米；产业生产运输路2.5公里，平均宽3.5米、厚0.18米，C30浇筑路面。 </t>
  </si>
  <si>
    <t>2023.2.15</t>
  </si>
  <si>
    <t>★新建小型水源数量农业基地灌溉沟渠（管道）1处；
★★★项目（工程）验收合格率≥100%；
水资源利用率比上年提高；
受益贫困人口满意度 ≥95%.</t>
  </si>
  <si>
    <t>晓街乡人民政府</t>
  </si>
  <si>
    <t>云县幸福镇邦信村中草药种植基地农业设施建设项目</t>
  </si>
  <si>
    <t>5500001621474122</t>
  </si>
  <si>
    <t>邦信村</t>
  </si>
  <si>
    <t>新建灌溉工程1件，其中，建设蓄水池10个、沉淀池10个及灌溉管网等建设，建设3.5米宽产业机耕道路10公里。覆盖滇重楼、滇黄精、龙胆草种植基地600亩。</t>
  </si>
  <si>
    <t>建设3.5米宽产业机耕道路10公里；
建设蓄水池10个、沉淀池10个≥20个；
新建灌溉工程1件；
贫困地区乡村旅游项目带动增加贫困人口就业人数≥100人；
参与旅游扶贫项目贫困群众满意度 ≥95%.</t>
  </si>
  <si>
    <t>爱华镇大树村民族团结进步示范村</t>
  </si>
  <si>
    <t>5500001617960720</t>
  </si>
  <si>
    <t>基础设施建设</t>
  </si>
  <si>
    <t>大树村</t>
  </si>
  <si>
    <t>建设3.4米宽生产道路2.5公里，以及村容村貌整治提升等建设</t>
  </si>
  <si>
    <t>2023.5.31</t>
  </si>
  <si>
    <t>完成生产道路2.5公里；
有效提升农村人居环境；
受益贫困人口满意度 ≥95%.</t>
  </si>
  <si>
    <t>云县民族宗教事务局</t>
  </si>
  <si>
    <t>晓街乡邦烘村民族团结进步示范村</t>
  </si>
  <si>
    <t>5500001622059880</t>
  </si>
  <si>
    <t>邦烘村</t>
  </si>
  <si>
    <t>按项目实施方案完成建设4公里生产道路；
符合现行有关建设工程质量标准合格；
提升农村居民生活环境；
村民满意度≥95%.</t>
  </si>
  <si>
    <t>后箐乡玉碗水村民族团结进步示范村</t>
  </si>
  <si>
    <t>5500001618512910</t>
  </si>
  <si>
    <t>玉碗水</t>
  </si>
  <si>
    <t>生产道路2.5公里；
全面提升农村人居环境,受益农户≧680人；
项目周边服务对象满意度指标≧95%。</t>
  </si>
  <si>
    <t>后箐乡人民政府</t>
  </si>
  <si>
    <t>幸福镇幸福村民族团结进步示范村</t>
  </si>
  <si>
    <t>5500001620803900</t>
  </si>
  <si>
    <t>幸福村</t>
  </si>
  <si>
    <t>生产道路2.5公里；
全面提升农村人居环境,受益农户≧600人；
项目周边服务对象满意度指标≧95%。</t>
  </si>
  <si>
    <t>漫湾镇新村民族团结进步示范村</t>
  </si>
  <si>
    <t>5500001620848831</t>
  </si>
  <si>
    <t>新村</t>
  </si>
  <si>
    <t>建设3.4米宽生产道路1.9公里，以及村容村貌整治提升等建设</t>
  </si>
  <si>
    <t>生产道路1.9公里；
全面提升农村人居环境,受益农户≧800人；
项目周边服务对象满意度指标≧95%。</t>
  </si>
  <si>
    <t>云县爱华镇中梁子村李家村组进行生产生活用水工程建设项目</t>
  </si>
  <si>
    <t>5500001617852820</t>
  </si>
  <si>
    <t>中梁子村</t>
  </si>
  <si>
    <t>生产生活用水工程建设：新建水源至蓄水池管道使用32PE管15900米，新建40立方浇筑蓄水池3个，新建20立方浇筑蓄水池6个，安装DN40钢管2760米，DN32钢管504米，DN20钢管440米，安装DN15钢管8700米等。</t>
  </si>
  <si>
    <t xml:space="preserve">生产生活用水工程建设1件；
水资源利用率比上年提高；
群众满意度≥95%。
</t>
  </si>
  <si>
    <t>云县乡村振兴局、云县水务局</t>
  </si>
  <si>
    <t>云县爱华镇丙山村下丙山组生产生活用水工程建设项目</t>
  </si>
  <si>
    <t>5500001618825109</t>
  </si>
  <si>
    <t>丙山村</t>
  </si>
  <si>
    <t>生产生活用水工程建设：新建水源至蓄水池管道使用50PE管10200米，新建40立方浇筑蓄水池2个，新建30立方浇筑蓄水池1个，新建20立方浇筑蓄水池4个，新建10立方浇筑蓄水池3个，安装20PE管11600米，DN40钢管2500米，入户分管使用DN15钢管11800米等。</t>
  </si>
  <si>
    <t>生产生活用水工程建设1件；
项目（工程）完成及时率 ≥100%；
水资源利用率比上年提高。</t>
  </si>
  <si>
    <t>云县爱华镇永胜村朗板鱼塘田洼农田灌溉设施建设项目</t>
  </si>
  <si>
    <t>5500001622622345</t>
  </si>
  <si>
    <t>永胜村</t>
  </si>
  <si>
    <t>新建农田灌溉设施建设1件，新建水坝1座；安装PE200管2000米；安装PE160管1000米；安装PE140管500米；安装PE63管1200米；安装PE50管1500等。</t>
  </si>
  <si>
    <t>完成农田灌溉设施建设1件；
项目（工程）完成及时率 ≥100%；
水资源利用率 比上年提高；
群众满意度≥95%。</t>
  </si>
  <si>
    <t>云县爱华镇石房村甲山组生产生活用水工程建设项目</t>
  </si>
  <si>
    <t>5500001617904796</t>
  </si>
  <si>
    <t>石房村</t>
  </si>
  <si>
    <t>生产生活用水工程建设：新建水源至蓄水池管道使用抽水水泵两台，抽水钢管750米，新建40立方浇筑蓄水池3个，沉沙池2个，新提水电路架设40米；新建水源至蓄水池32PE管主水管道长12公里，新建设20立方浇筑蓄水池3个，入户主管道用DN40钢管3000米等。</t>
  </si>
  <si>
    <t>贫困村水质达标率 ≥100%；
项目（工程）完成及时率≥100%；
水资源利用率比上年提高。</t>
  </si>
  <si>
    <t>大寨村老街子片区生产生活用水建设项目</t>
  </si>
  <si>
    <t>5500001618779669</t>
  </si>
  <si>
    <t>大寨镇</t>
  </si>
  <si>
    <t>大寨村</t>
  </si>
  <si>
    <t>改扩建生产生活用水工程1件：对原有主管网进行改造，新建支管网6公里，以及附属设施配套建设等。</t>
  </si>
  <si>
    <t>需建设入户管网及配套设施6公里；
农业经营主体满意度 ≥95%.</t>
  </si>
  <si>
    <t>大寨镇人民政府</t>
  </si>
  <si>
    <t>大寨镇新民小坝子稻田养殖产业道路建设项目</t>
  </si>
  <si>
    <t>5500001618797976</t>
  </si>
  <si>
    <t>新民村</t>
  </si>
  <si>
    <t>新建覆盖400亩稻田养殖产业道路4公里及相关附属工程建设。</t>
  </si>
  <si>
    <t xml:space="preserve"> 稻田养殖产业道路4公里；
农业经营主体满意度 ≥95；
提升当地农户生产发展交通条件。</t>
  </si>
  <si>
    <t>云县后箐乡忙亚村生产生活用水建设项目</t>
  </si>
  <si>
    <t>5500001618503500</t>
  </si>
  <si>
    <t>忙亚村</t>
  </si>
  <si>
    <t>新建28个10m³小水池；新建1个100m³总水池；安装建设DN20塑胶管道5000m等。</t>
  </si>
  <si>
    <t>完成10m³生产生活蓄水池28个；
项目（工程）完成及时率≥100%；
水资源利用率比上年提高。</t>
  </si>
  <si>
    <t>云县茶房乡大路边村“烤烟+工业辣椒”带状示范种植基地产业道路建设项目</t>
  </si>
  <si>
    <t>5500001618525410</t>
  </si>
  <si>
    <t>项目拟建大路边垃圾场茶响路接口至田坝组烤烟产业道路1条，设计路基宽5米，有效路面宽4米，C30混凝土浇筑道路长2.5公里，厚0.18米；建设路沿2公里，沟宽0.3米，沟深0.3米，沟邦均宽0.1米；培土路肩0.5米，长2.5公里；铺设涵管两段；综合单价为130元/平方米。</t>
  </si>
  <si>
    <t>完成烤烟产业道路2.5公里；
提升当地农户生产发展交通条件；
群众满意度≥95%。</t>
  </si>
  <si>
    <t>茶房乡茶房村大仓房片区产业路建设项目</t>
  </si>
  <si>
    <t>5500001618567050</t>
  </si>
  <si>
    <t>茶房村</t>
  </si>
  <si>
    <t>项目拟建设分茶路至大仓房活动场所道路1条，设计道路宽3.5米，长1.2公里，硬化面积4387.7㎡、挡土墙81m³。</t>
  </si>
  <si>
    <t>完成产业路1.2km；
提升当地农户生产发展交通条件；
群众满意度≥95%。</t>
  </si>
  <si>
    <t>云县茂兰镇净石村大青树河道硬化建设项目</t>
  </si>
  <si>
    <t>5500001623929370</t>
  </si>
  <si>
    <t>净石村</t>
  </si>
  <si>
    <t>净石村大青树河道平地河、窝拖、水坝、独田4个组路硬化3公里，计划投资150万元。项目建成不仅能解决4各组群众出行困难的问题，还为群众的产业发展提供很大便利。</t>
  </si>
  <si>
    <t>完成产业道路3公里；
达到现行有关建设工程质量标准合格；
提升当地农户生产发展交通条件；
群众满意度≥95%。</t>
  </si>
  <si>
    <t>云县栗树乡崎岖笼产业路建设项目</t>
  </si>
  <si>
    <t>5500001617925403</t>
  </si>
  <si>
    <t>崎岖笼村</t>
  </si>
  <si>
    <t>建设3米宽生产路道路30.5公里。其中扎石坝路段7.5公里坡度大，石方开挖量大，施工难度大，单价较高。</t>
  </si>
  <si>
    <t>建设涵管9米；
建设生产路道路硬化1.9公里；
按质按量完成项目建设为100%；
服务对象满意度大于等于≥90%</t>
  </si>
  <si>
    <t>云县忙怀乡新路村烤烟产业道路建设项目</t>
  </si>
  <si>
    <t>5500001622676370</t>
  </si>
  <si>
    <t>新路村</t>
  </si>
  <si>
    <t>改扩建重点烟区烤烟产业道路8公里，宽度3.5米。</t>
  </si>
  <si>
    <t>群众满意度≥95%；
改扩建重点烟区烤烟产业道路8公里。</t>
  </si>
  <si>
    <t>云县幸福镇海东村中寨片区甘蔗产业道路建设项目</t>
  </si>
  <si>
    <t>5500001621805670</t>
  </si>
  <si>
    <t>海东村</t>
  </si>
  <si>
    <t>建设甘蔗产业路3公里（含边沟、部分路面挡墙、涵管等）。</t>
  </si>
  <si>
    <t>★★★受益建档立卡贫困人口数≥140人；
受益建档立卡贫困人口满意度≥95%.</t>
  </si>
  <si>
    <t>畜牧生产</t>
  </si>
  <si>
    <t>……</t>
  </si>
  <si>
    <t>林业改革发展</t>
  </si>
  <si>
    <t>农村综合改革</t>
  </si>
  <si>
    <t>五</t>
  </si>
  <si>
    <t>乡村旅游</t>
  </si>
  <si>
    <t>云县茶房乡村头村民宿建设项目</t>
  </si>
  <si>
    <t>5500001618901185</t>
  </si>
  <si>
    <t>村头村</t>
  </si>
  <si>
    <t>新建星空民宿4套，配套道路等相关附属设施，产权归村集体所有，用于发展壮大村集体经济。</t>
  </si>
  <si>
    <t>特色产业带动增加贫困人口就业人数 ≥80人；贫困地区乡村旅游产品开发数量≥4个。</t>
  </si>
  <si>
    <t>中共云县晓街乡红色教育旅游建设项目</t>
  </si>
  <si>
    <t>5500001622607509</t>
  </si>
  <si>
    <t>晓街村</t>
  </si>
  <si>
    <t>中共地下党支部联络站遗址修复502.8平方米，配套道路停车场等附属设施建设</t>
  </si>
  <si>
    <t>★贫困地区旅游基础设施建设工程面积≥502.8平方米；
带动农户户数≥50；
农业经营主体满意度≥95%。</t>
  </si>
  <si>
    <t>云县涌宝镇涌宝村农文旅“三位一体”示范建设项目</t>
  </si>
  <si>
    <t>5500001619966310</t>
  </si>
  <si>
    <t>涌宝村</t>
  </si>
  <si>
    <t>新建河湖开发式生态治理工程1件，新建游客服务中心1个，湖畔花卉苗圃基地1个，改建产业道路1500米，以及污水管网、公厕、太阳能路灯等建设。</t>
  </si>
  <si>
    <t>完成改建产业道路1500米；
有效提升农村人居环境；
受益贫困人口满意度≥95%。</t>
  </si>
  <si>
    <t>六</t>
  </si>
  <si>
    <t>水利发展</t>
  </si>
  <si>
    <t>云县2023年农村饮水安全工程维修养护项目</t>
  </si>
  <si>
    <t>5500001623322154</t>
  </si>
  <si>
    <t>否</t>
  </si>
  <si>
    <t>12个乡镇</t>
  </si>
  <si>
    <t>垭口田村、大帮卡村、老许村、干坡村等。</t>
  </si>
  <si>
    <t>122件农村饮水工程水源点、蓄水池或管网等修复</t>
  </si>
  <si>
    <t>水利工程维修养护数量≥122座（处）；
★★★项目（工程）验收合格率100%；
贫困村水质达标率≥98%；
受益贫困人口满意度≥95%。</t>
  </si>
  <si>
    <t>云县水务局</t>
  </si>
  <si>
    <t>云县2023年山洪灾害防治建设项目</t>
  </si>
  <si>
    <t>5500001623873843</t>
  </si>
  <si>
    <t>爱华镇、涌宝镇、大朝山等8乡镇</t>
  </si>
  <si>
    <t>永胜村、水平村、背阴寨村、新合村、白玉景村、忙卓村、新联村、马牙石村、慢垒村、慢蔗村。</t>
  </si>
  <si>
    <t>新建10个自动雨量站，自动监测站更新，“四预”系统软件设施、预警系统补充完善，以及非工程措施设施维修养护。</t>
  </si>
  <si>
    <t>★★★项目（工程）验收合格率100%；
水资源利用率比上年提高；
受益贫困人口满意度≥95%。</t>
  </si>
  <si>
    <t>云县2023年小型水库除险加固项目</t>
  </si>
  <si>
    <t>5500001623900995</t>
  </si>
  <si>
    <t>后箐乡、爱华镇</t>
  </si>
  <si>
    <t>勤山村、田心村</t>
  </si>
  <si>
    <t>2座小一型水库、坝体修整、防渗、金属结构更换</t>
  </si>
  <si>
    <t>2023.11.31</t>
  </si>
  <si>
    <t>小型病险水库除险加固数量≥2座；
★★★项目（工程）验收合格率100%；
受益贫困人口满意度≥95%。</t>
  </si>
  <si>
    <t>云县2023年度小型水库维修养护项目</t>
  </si>
  <si>
    <t>5500001623888640</t>
  </si>
  <si>
    <t>茂兰镇、大寨镇等10乡镇</t>
  </si>
  <si>
    <t>对大坝主体工程维修养护；输放水设施维修养护；防汛专用道路维修养护；闸门维修养护；启闭机维修养护；坝下消能防冲工程维修养护；供电系统维修养护；附属设施及管理区维修养护。</t>
  </si>
  <si>
    <t>水利工程维修养护数量≥10座（处）；
★★★项目（工程）验收合格率100%；
水资源利用率比上年提高；
受益贫困人口满意度≥95%。</t>
  </si>
  <si>
    <t>云县2023年农业水价综合改革项目</t>
  </si>
  <si>
    <t>5500001618910594</t>
  </si>
  <si>
    <t>德胜村</t>
  </si>
  <si>
    <t>安装计量设施14套、新增农业水价综合改革面积3.82万亩</t>
  </si>
  <si>
    <t>发展高效节水灌溉面积≥3.82亩；
项目（工程）完成及时率≥100%；
水资源利用率比上年提高；
受益贫困人口满意度≥95%。</t>
  </si>
  <si>
    <t>云县2023年计量设施在线规范化建设项目</t>
  </si>
  <si>
    <t>5500001721197057</t>
  </si>
  <si>
    <t>12乡镇所在村</t>
  </si>
  <si>
    <t>取水在线计量设施新建或改建15套</t>
  </si>
  <si>
    <t>取水在线计量设施新建或改建15套；
水资源利用率比上年提高；
受益贫困人口满意度≥95%。</t>
  </si>
  <si>
    <t>云县2023年节水建设项目</t>
  </si>
  <si>
    <t>5500001721201110</t>
  </si>
  <si>
    <t>节水设施建设</t>
  </si>
  <si>
    <t>项目（工程）完成及时率≥100%；
水资源利用率比上年提高；
受益贫困人口满意度≥95%。</t>
  </si>
  <si>
    <t>七</t>
  </si>
  <si>
    <t>农田建设</t>
  </si>
  <si>
    <t>云县2023年第一批农田建设项目</t>
  </si>
  <si>
    <t>5500001621731082</t>
  </si>
  <si>
    <t>幸福镇、爱华镇、茂兰镇、漫湾镇、大寨镇等</t>
  </si>
  <si>
    <t>帮洪村、勐底村等；河湾村等：茂兰村、忙卓村、丙令村嘎止村、昔宜村、龙潭村、中山村、文朵村、官房村</t>
  </si>
  <si>
    <t>1.建设规模：新增高标准农田建设面积1万亩（其中：新建面积0.5万亩，改造提升面积0.5万亩，新增高效节水灌溉面积0.24万亩）；2.建设内容：灌溉与排水工程、田间道路工程、其他工程等。</t>
  </si>
  <si>
    <t>2023.12.31</t>
  </si>
  <si>
    <t>新建设高标准农田面积5000亩，高效节水灌溉面积2400亩，共1万亩；
工程竣工合格率≧95%；
财政资金亩均补助标准≧1200；
增加经济效益190元；
粮食综合生产能力明显提升；
田间道路通达率≧90%；
受益群众满意度≧90%。</t>
  </si>
  <si>
    <t>云县农业农村局</t>
  </si>
  <si>
    <t>云县大朝山西镇农田地提质改造建设项目</t>
  </si>
  <si>
    <t>5500001622573029</t>
  </si>
  <si>
    <t>纸山箐村、文物村</t>
  </si>
  <si>
    <t>农田地提质改造125.7422公顷，其中：新增耕地面积1.7806公顷，配套建设灌溉与排水工程1件。</t>
  </si>
  <si>
    <t>2023.2.16</t>
  </si>
  <si>
    <t>2023.10.31</t>
  </si>
  <si>
    <t>农田地提质改造125.7422公顷；
配套建设灌溉与排水工程1件；
项目（工程）完成及时率100%；
群众满意度≥95%。</t>
  </si>
  <si>
    <t>云县自然资源局</t>
  </si>
  <si>
    <t>八</t>
  </si>
  <si>
    <t>林业草原生态保护恢复</t>
  </si>
  <si>
    <t>九</t>
  </si>
  <si>
    <t>农村环境整治</t>
  </si>
  <si>
    <t>云县涌宝南糯村大村片区人居环境提升整治建设项目</t>
  </si>
  <si>
    <t>5500001621412602</t>
  </si>
  <si>
    <t>南糯村</t>
  </si>
  <si>
    <t>建设卫生公厕5个（包含水电），垃圾池7个，排污沟渠559m，排污管2987m，排污涵管24m。</t>
  </si>
  <si>
    <t>共完成卫生公厕建设200平方米；
完善农村生产生活污水排污管道2987米（含配套设施）；
有效提升农村人居环境；
项目区群众满意度≥95%。</t>
  </si>
  <si>
    <t>云县住房和城乡建设局</t>
  </si>
  <si>
    <t>云县2022年“个十百”乡村振兴示范创建项目（二期）</t>
  </si>
  <si>
    <t>5500001620687311</t>
  </si>
  <si>
    <t>2个精品示范村及30个美丽村庄示范创建建设</t>
  </si>
  <si>
    <t>改善人居环境；
项目区群众满意度≥95%；
贫困地区旅游扶贫示范村建设数≥9个；
带动建档立卡贫困人口脱贫数≥177人。</t>
  </si>
  <si>
    <t>十</t>
  </si>
  <si>
    <t>农村道路建设</t>
  </si>
  <si>
    <t>十一</t>
  </si>
  <si>
    <t>农村危房改造</t>
  </si>
  <si>
    <t>十二</t>
  </si>
  <si>
    <t>农业资源及生态保护</t>
  </si>
  <si>
    <t>十三</t>
  </si>
  <si>
    <t>（一）</t>
  </si>
  <si>
    <t>监测帮扶对象公益性岗位</t>
  </si>
  <si>
    <t>（二）</t>
  </si>
  <si>
    <t>外出务工脱贫劳动力（含监测帮扶对象）稳定就业</t>
  </si>
  <si>
    <t>云县2023年度脱贫劳动力一次性外出务工交通补助</t>
  </si>
  <si>
    <t>5500001623501232</t>
  </si>
  <si>
    <t>194个村</t>
  </si>
  <si>
    <t>对外出务工且稳定就业3个月以上的脱贫人口，按照跨省务工每人不超过1000元的标准给予一次性外出务工交通补助（每年享受1次）。</t>
  </si>
  <si>
    <t>1000元/人</t>
  </si>
  <si>
    <t>★建档立卡贫困劳动力就业人数 ≥2600人；
★受益贫困人口满意度 ≥95%。</t>
  </si>
  <si>
    <t>云县人力资源和社会保障局</t>
  </si>
  <si>
    <t>云县2023年度脱贫劳动力技能培训补助</t>
  </si>
  <si>
    <t>5500001623495466</t>
  </si>
  <si>
    <t>65个脱贫村</t>
  </si>
  <si>
    <t>在脱贫劳动力中开展职业技能培训1600 人</t>
  </si>
  <si>
    <t>★★★享受职业培训补贴人次数 ≥1600人次；★受益贫困人口满意度 ≥95%。</t>
  </si>
  <si>
    <t>（三）</t>
  </si>
  <si>
    <t>雨露计划</t>
  </si>
  <si>
    <t>云县2023年度雨露计划项目</t>
  </si>
  <si>
    <t>5500001621762294</t>
  </si>
  <si>
    <t>129个村</t>
  </si>
  <si>
    <t>在校就读中高职业学校已脱贫家庭的学生补助，补助标准为每名学生每学期1500元。二是用于符合东西协作计划到东部就读的学生补助，补助标准为每名学生每学期2500元。</t>
  </si>
  <si>
    <t>在校就读中高职业学校已脱贫家庭的学生1500元/人；符合东西协作计划到东部就读的学生</t>
  </si>
  <si>
    <t>★★★资助脱贫人口子女人数1400人；
资助标准达标率达100%；
★★★受助学生满意度 ≥95%；
受助学生家长满意度 ≥95%。</t>
  </si>
  <si>
    <t>教育体育局</t>
  </si>
  <si>
    <t>乡村振兴局</t>
  </si>
  <si>
    <t>（四）</t>
  </si>
  <si>
    <t>云县“村庄规划”成果提升完善项目</t>
  </si>
  <si>
    <t>5500001623471980</t>
  </si>
  <si>
    <t>30个村</t>
  </si>
  <si>
    <t>按照省级、市级关于开展“干部规划家乡行动”的通知要求，编制完成“多规合一”实用性村庄规划，切实有效解决村庄发展、产业项目用地无规划支撑、落地难、审批难的问题，助推云县乡村振兴工作稳步推进。</t>
  </si>
  <si>
    <t>完成计划规划数量30个； 
符合村庄规划要求；
★受益贫困人口满意度 ≥95%</t>
  </si>
  <si>
    <t>2023年衔接资金项目管理费</t>
  </si>
  <si>
    <t>5500001720317819</t>
  </si>
  <si>
    <t>项目管理费</t>
  </si>
  <si>
    <t>做好项目前期规划设计、评审评估、招标监理、检查验收、绩效评价以及资金监管等相关工作</t>
  </si>
  <si>
    <t>填表说明：1.综合类项目归类以资金投入占比较大的项目类型填列。</t>
  </si>
  <si>
    <t>2.不能新增项目类型。确实无法分类的填到十三项第4小项中。</t>
  </si>
  <si>
    <t>附表4</t>
  </si>
  <si>
    <t>临沧市云县2023年整合方案项目类型投入情况统计表</t>
  </si>
  <si>
    <t>项目类别</t>
  </si>
  <si>
    <t>整合财政涉农资金投入（万元）</t>
  </si>
  <si>
    <r>
      <t>外出</t>
    </r>
    <r>
      <rPr>
        <sz val="10"/>
        <rFont val="方正仿宋_GBK"/>
        <family val="0"/>
      </rPr>
      <t>务工脱贫劳动力（含监测帮扶对象）稳定就业</t>
    </r>
  </si>
  <si>
    <t>其他（当此项金额超过总额的5%时，各州（市）需审核是否存在分类错误情况。）</t>
  </si>
  <si>
    <t>填表说明：1.汇总统计各类项目投入数，不需统计具体项目。</t>
  </si>
  <si>
    <t>2.大类细分为“产业发展”和“基础设施建设”与季度报表中口径一致。其中标注为绿色部分可纳入产业投入统计口径，在表3中“是否属于产业类项目”可以选择“是”，“水利发展”“农村道路建设”中与产业发展直接相关的项目可以选择“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</si>
</sst>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1">
    <font>
      <sz val="12"/>
      <name val="宋体"/>
      <family val="0"/>
    </font>
    <font>
      <sz val="12"/>
      <color indexed="8"/>
      <name val="宋体"/>
      <family val="0"/>
    </font>
    <font>
      <b/>
      <sz val="20"/>
      <color indexed="8"/>
      <name val="华文中宋"/>
      <family val="0"/>
    </font>
    <font>
      <sz val="10"/>
      <color indexed="8"/>
      <name val="宋体"/>
      <family val="0"/>
    </font>
    <font>
      <b/>
      <sz val="10"/>
      <color indexed="8"/>
      <name val="宋体"/>
      <family val="0"/>
    </font>
    <font>
      <b/>
      <sz val="12"/>
      <color indexed="8"/>
      <name val="宋体"/>
      <family val="0"/>
    </font>
    <font>
      <b/>
      <sz val="20"/>
      <color indexed="8"/>
      <name val="方正小标宋_GBK"/>
      <family val="0"/>
    </font>
    <font>
      <b/>
      <sz val="10"/>
      <color indexed="8"/>
      <name val="方正仿宋_GBK"/>
      <family val="0"/>
    </font>
    <font>
      <sz val="10"/>
      <color indexed="8"/>
      <name val="方正仿宋_GBK"/>
      <family val="0"/>
    </font>
    <font>
      <b/>
      <sz val="16"/>
      <color indexed="8"/>
      <name val="方正仿宋_GBK"/>
      <family val="0"/>
    </font>
    <font>
      <b/>
      <sz val="16"/>
      <color indexed="8"/>
      <name val="宋体"/>
      <family val="0"/>
    </font>
    <font>
      <sz val="11"/>
      <color indexed="8"/>
      <name val="宋体"/>
      <family val="0"/>
    </font>
    <font>
      <sz val="10"/>
      <name val="宋体"/>
      <family val="0"/>
    </font>
    <font>
      <b/>
      <sz val="10"/>
      <name val="华文中宋"/>
      <family val="0"/>
    </font>
    <font>
      <b/>
      <sz val="10"/>
      <name val="宋体"/>
      <family val="0"/>
    </font>
    <font>
      <b/>
      <sz val="14"/>
      <name val="黑体"/>
      <family val="3"/>
    </font>
    <font>
      <b/>
      <sz val="10"/>
      <name val="黑体"/>
      <family val="3"/>
    </font>
    <font>
      <sz val="10"/>
      <name val="黑体"/>
      <family val="3"/>
    </font>
    <font>
      <b/>
      <sz val="20"/>
      <name val="方正小标宋简体"/>
      <family val="0"/>
    </font>
    <font>
      <sz val="20"/>
      <name val="方正小标宋简体"/>
      <family val="0"/>
    </font>
    <font>
      <b/>
      <sz val="10"/>
      <name val="方正仿宋_GBK"/>
      <family val="0"/>
    </font>
    <font>
      <sz val="10"/>
      <name val="方正仿宋_GBK"/>
      <family val="0"/>
    </font>
    <font>
      <sz val="11"/>
      <name val="宋体"/>
      <family val="0"/>
    </font>
    <font>
      <b/>
      <sz val="12"/>
      <name val="华文中宋"/>
      <family val="0"/>
    </font>
    <font>
      <b/>
      <sz val="14"/>
      <name val="宋体"/>
      <family val="0"/>
    </font>
    <font>
      <b/>
      <sz val="20"/>
      <name val="方正小标宋_GBK"/>
      <family val="0"/>
    </font>
    <font>
      <b/>
      <sz val="11"/>
      <name val="宋体"/>
      <family val="0"/>
    </font>
    <font>
      <b/>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Arial"/>
      <family val="2"/>
    </font>
    <font>
      <b/>
      <sz val="20"/>
      <color rgb="FF000000"/>
      <name val="方正小标宋_GBK"/>
      <family val="0"/>
    </font>
    <font>
      <sz val="10"/>
      <name val="Calibri Light"/>
      <family val="0"/>
    </font>
    <font>
      <b/>
      <sz val="10"/>
      <name val="Calibri"/>
      <family val="0"/>
    </font>
    <font>
      <sz val="10"/>
      <color theme="1"/>
      <name val="Calibri"/>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style="thin"/>
    </border>
    <border>
      <left style="thin"/>
      <right style="thin"/>
      <top/>
      <bottom style="thin"/>
    </border>
    <border>
      <left>
        <color indexed="63"/>
      </left>
      <right>
        <color indexed="63"/>
      </right>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0" borderId="0">
      <alignment vertical="center"/>
      <protection/>
    </xf>
    <xf numFmtId="0" fontId="11" fillId="6" borderId="2" applyNumberFormat="0" applyFont="0" applyAlignment="0" applyProtection="0"/>
    <xf numFmtId="0" fontId="35" fillId="3" borderId="0" applyNumberFormat="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11" fillId="0" borderId="0" applyProtection="0">
      <alignment vertical="center"/>
    </xf>
    <xf numFmtId="0" fontId="39" fillId="0" borderId="0" applyNumberFormat="0" applyFill="0" applyBorder="0" applyAlignment="0" applyProtection="0"/>
    <xf numFmtId="0" fontId="31" fillId="0" borderId="0" applyNumberFormat="0" applyFill="0" applyBorder="0" applyAlignment="0" applyProtection="0"/>
    <xf numFmtId="0" fontId="37" fillId="0" borderId="3" applyNumberFormat="0" applyFill="0" applyAlignment="0" applyProtection="0"/>
    <xf numFmtId="0" fontId="29" fillId="0" borderId="3" applyNumberFormat="0" applyFill="0" applyAlignment="0" applyProtection="0"/>
    <xf numFmtId="0" fontId="35" fillId="7" borderId="0" applyNumberFormat="0" applyBorder="0" applyAlignment="0" applyProtection="0"/>
    <xf numFmtId="0" fontId="32" fillId="0" borderId="4" applyNumberFormat="0" applyFill="0" applyAlignment="0" applyProtection="0"/>
    <xf numFmtId="0" fontId="35" fillId="3" borderId="0" applyNumberFormat="0" applyBorder="0" applyAlignment="0" applyProtection="0"/>
    <xf numFmtId="0" fontId="36" fillId="2" borderId="5" applyNumberFormat="0" applyAlignment="0" applyProtection="0"/>
    <xf numFmtId="0" fontId="43" fillId="2" borderId="1" applyNumberFormat="0" applyAlignment="0" applyProtection="0"/>
    <xf numFmtId="0" fontId="28" fillId="8" borderId="6" applyNumberFormat="0" applyAlignment="0" applyProtection="0"/>
    <xf numFmtId="0" fontId="11" fillId="9" borderId="0" applyNumberFormat="0" applyBorder="0" applyAlignment="0" applyProtection="0"/>
    <xf numFmtId="0" fontId="35" fillId="10" borderId="0" applyNumberFormat="0" applyBorder="0" applyAlignment="0" applyProtection="0"/>
    <xf numFmtId="0" fontId="44" fillId="0" borderId="7" applyNumberFormat="0" applyFill="0" applyAlignment="0" applyProtection="0"/>
    <xf numFmtId="0" fontId="38" fillId="0" borderId="8" applyNumberFormat="0" applyFill="0" applyAlignment="0" applyProtection="0"/>
    <xf numFmtId="0" fontId="45" fillId="9" borderId="0" applyNumberFormat="0" applyBorder="0" applyAlignment="0" applyProtection="0"/>
    <xf numFmtId="0" fontId="41" fillId="11" borderId="0" applyNumberFormat="0" applyBorder="0" applyAlignment="0" applyProtection="0"/>
    <xf numFmtId="0" fontId="11" fillId="12" borderId="0" applyNumberFormat="0" applyBorder="0" applyAlignment="0" applyProtection="0"/>
    <xf numFmtId="0" fontId="35"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35" fillId="8" borderId="0" applyNumberFormat="0" applyBorder="0" applyAlignment="0" applyProtection="0"/>
    <xf numFmtId="0" fontId="11" fillId="0" borderId="0" applyProtection="0">
      <alignment vertical="center"/>
    </xf>
    <xf numFmtId="0" fontId="35"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35" fillId="16" borderId="0" applyNumberFormat="0" applyBorder="0" applyAlignment="0" applyProtection="0"/>
    <xf numFmtId="0" fontId="0" fillId="0" borderId="0">
      <alignment vertical="center"/>
      <protection/>
    </xf>
    <xf numFmtId="0" fontId="11" fillId="12"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1" fillId="4" borderId="0" applyNumberFormat="0" applyBorder="0" applyAlignment="0" applyProtection="0"/>
    <xf numFmtId="0" fontId="35" fillId="4" borderId="0" applyNumberFormat="0" applyBorder="0" applyAlignment="0" applyProtection="0"/>
    <xf numFmtId="0" fontId="0" fillId="0" borderId="0">
      <alignment vertical="center"/>
      <protection/>
    </xf>
    <xf numFmtId="0" fontId="46" fillId="0" borderId="0">
      <alignment/>
      <protection/>
    </xf>
    <xf numFmtId="0" fontId="0" fillId="0" borderId="0">
      <alignment/>
      <protection locked="0"/>
    </xf>
  </cellStyleXfs>
  <cellXfs count="183">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0" fillId="0" borderId="0" xfId="0" applyFill="1" applyAlignment="1">
      <alignment vertical="center"/>
    </xf>
    <xf numFmtId="0" fontId="5" fillId="0" borderId="0" xfId="0" applyFont="1" applyFill="1" applyAlignment="1">
      <alignment horizontal="left" vertical="center"/>
    </xf>
    <xf numFmtId="0" fontId="47" fillId="0" borderId="0" xfId="0" applyFont="1" applyFill="1" applyAlignment="1">
      <alignment horizontal="center" vertical="center"/>
    </xf>
    <xf numFmtId="0" fontId="7" fillId="0" borderId="9" xfId="0" applyFont="1" applyFill="1" applyBorder="1" applyAlignment="1">
      <alignment horizontal="center" vertical="center"/>
    </xf>
    <xf numFmtId="0" fontId="8" fillId="0" borderId="9" xfId="0" applyFont="1" applyFill="1" applyBorder="1" applyAlignment="1">
      <alignment horizontal="left" vertical="center"/>
    </xf>
    <xf numFmtId="0" fontId="8" fillId="0" borderId="0" xfId="0" applyFont="1" applyFill="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3" fillId="0" borderId="10" xfId="0" applyFont="1" applyFill="1" applyBorder="1" applyAlignment="1">
      <alignment vertical="center"/>
    </xf>
    <xf numFmtId="0" fontId="7"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4" fillId="0" borderId="10" xfId="0" applyFont="1" applyFill="1" applyBorder="1" applyAlignment="1">
      <alignment vertical="center"/>
    </xf>
    <xf numFmtId="0" fontId="11" fillId="0" borderId="0" xfId="0" applyNumberFormat="1" applyFont="1" applyFill="1" applyAlignment="1">
      <alignment horizontal="left" vertical="center" wrapText="1"/>
    </xf>
    <xf numFmtId="0" fontId="5" fillId="0" borderId="0" xfId="0" applyFont="1" applyFill="1" applyAlignment="1">
      <alignment horizontal="left" vertical="center" wrapText="1"/>
    </xf>
    <xf numFmtId="0" fontId="12" fillId="0" borderId="0" xfId="0" applyFont="1" applyFill="1" applyAlignment="1">
      <alignment vertical="center"/>
    </xf>
    <xf numFmtId="0" fontId="13" fillId="0" borderId="0" xfId="0" applyFont="1" applyFill="1" applyAlignment="1">
      <alignment vertical="center"/>
    </xf>
    <xf numFmtId="0" fontId="14"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Alignment="1">
      <alignment horizontal="justify" vertical="center"/>
    </xf>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12" fillId="0" borderId="0" xfId="0" applyFont="1" applyFill="1" applyAlignment="1">
      <alignment horizontal="center" vertical="center" wrapText="1"/>
    </xf>
    <xf numFmtId="0" fontId="15" fillId="0" borderId="0" xfId="0" applyFont="1" applyFill="1" applyAlignment="1">
      <alignment horizontal="left" vertical="center"/>
    </xf>
    <xf numFmtId="0" fontId="15" fillId="0" borderId="0" xfId="0" applyFont="1" applyFill="1" applyAlignment="1">
      <alignment horizontal="left" vertical="center" wrapText="1"/>
    </xf>
    <xf numFmtId="0" fontId="16" fillId="0" borderId="0" xfId="0" applyFont="1" applyFill="1" applyAlignment="1">
      <alignment horizontal="left"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horizontal="left" vertical="center" wrapText="1"/>
    </xf>
    <xf numFmtId="0" fontId="19" fillId="0" borderId="0" xfId="0" applyFont="1" applyFill="1" applyAlignment="1">
      <alignment horizontal="center" vertical="center"/>
    </xf>
    <xf numFmtId="0" fontId="18" fillId="0" borderId="0" xfId="0" applyFont="1" applyFill="1" applyAlignment="1">
      <alignment horizontal="justify" vertical="center"/>
    </xf>
    <xf numFmtId="0" fontId="20" fillId="0" borderId="0" xfId="0" applyFont="1" applyFill="1" applyAlignment="1">
      <alignment horizontal="left" vertical="center"/>
    </xf>
    <xf numFmtId="0" fontId="20" fillId="0" borderId="0" xfId="0" applyFont="1" applyFill="1" applyAlignment="1">
      <alignment horizontal="left" vertical="center" wrapText="1"/>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0" fillId="0" borderId="0" xfId="0" applyFont="1" applyFill="1" applyAlignment="1">
      <alignment horizontal="justify"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0" xfId="0" applyFont="1" applyFill="1" applyBorder="1" applyAlignment="1">
      <alignment horizontal="justify"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justify" vertical="center" wrapText="1"/>
    </xf>
    <xf numFmtId="0" fontId="12" fillId="0" borderId="10" xfId="0" applyFont="1" applyFill="1" applyBorder="1" applyAlignment="1">
      <alignment horizontal="center" vertical="center"/>
    </xf>
    <xf numFmtId="0" fontId="48" fillId="0" borderId="10" xfId="0" applyFont="1" applyFill="1" applyBorder="1" applyAlignment="1">
      <alignment horizontal="justify" vertical="top" wrapText="1"/>
    </xf>
    <xf numFmtId="0" fontId="48" fillId="0" borderId="10" xfId="0" applyFont="1" applyFill="1" applyBorder="1" applyAlignment="1">
      <alignment horizontal="left" vertical="center" wrapText="1"/>
    </xf>
    <xf numFmtId="0" fontId="12" fillId="0" borderId="10" xfId="0" applyFont="1" applyFill="1" applyBorder="1" applyAlignment="1">
      <alignment horizontal="justify" vertical="center"/>
    </xf>
    <xf numFmtId="0" fontId="12" fillId="0"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justify" vertical="center" wrapText="1"/>
      <protection locked="0"/>
    </xf>
    <xf numFmtId="0" fontId="21" fillId="0" borderId="10" xfId="0" applyFont="1" applyFill="1" applyBorder="1" applyAlignment="1">
      <alignment horizontal="justify" vertical="center" wrapText="1"/>
    </xf>
    <xf numFmtId="0" fontId="21"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justify" vertical="center"/>
    </xf>
    <xf numFmtId="0" fontId="21" fillId="0" borderId="0" xfId="0" applyFont="1" applyFill="1" applyAlignment="1">
      <alignment vertical="center"/>
    </xf>
    <xf numFmtId="0" fontId="21" fillId="0" borderId="0" xfId="0" applyFont="1" applyFill="1" applyAlignment="1">
      <alignment horizontal="center" vertical="center"/>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2" fillId="0" borderId="21" xfId="0" applyNumberFormat="1" applyFont="1" applyFill="1" applyBorder="1" applyAlignment="1" applyProtection="1">
      <alignment horizontal="center" vertical="center" wrapText="1"/>
      <protection locked="0"/>
    </xf>
    <xf numFmtId="0" fontId="12" fillId="0" borderId="10" xfId="0" applyNumberFormat="1" applyFont="1" applyFill="1" applyBorder="1" applyAlignment="1" applyProtection="1">
      <alignment horizontal="center" vertical="center" wrapText="1"/>
      <protection locked="0"/>
    </xf>
    <xf numFmtId="0" fontId="18" fillId="0" borderId="0" xfId="0" applyFont="1" applyFill="1" applyAlignment="1">
      <alignment horizontal="left" vertical="center"/>
    </xf>
    <xf numFmtId="0" fontId="18" fillId="0" borderId="0" xfId="0" applyFont="1" applyFill="1" applyAlignment="1">
      <alignment horizontal="center" vertical="center" wrapText="1"/>
    </xf>
    <xf numFmtId="0" fontId="21" fillId="0" borderId="0" xfId="0" applyFont="1" applyFill="1" applyAlignment="1">
      <alignment horizontal="left" vertical="center"/>
    </xf>
    <xf numFmtId="0" fontId="21" fillId="0" borderId="0" xfId="0" applyFont="1" applyFill="1" applyAlignment="1">
      <alignment horizontal="center" vertical="center" wrapText="1"/>
    </xf>
    <xf numFmtId="0" fontId="12" fillId="0" borderId="22" xfId="0" applyFont="1" applyFill="1" applyBorder="1" applyAlignment="1" applyProtection="1">
      <alignment horizontal="center" vertical="center" wrapText="1"/>
      <protection locked="0"/>
    </xf>
    <xf numFmtId="57" fontId="12" fillId="0" borderId="10" xfId="0" applyNumberFormat="1" applyFont="1" applyFill="1" applyBorder="1" applyAlignment="1">
      <alignment horizontal="center" vertical="center"/>
    </xf>
    <xf numFmtId="57" fontId="14" fillId="0" borderId="10" xfId="0" applyNumberFormat="1" applyFont="1" applyFill="1" applyBorder="1" applyAlignment="1">
      <alignment horizontal="center" vertical="center"/>
    </xf>
    <xf numFmtId="0" fontId="14" fillId="0" borderId="22" xfId="0" applyFont="1" applyFill="1" applyBorder="1" applyAlignment="1" applyProtection="1">
      <alignment horizontal="center" vertical="center" wrapText="1"/>
      <protection locked="0"/>
    </xf>
    <xf numFmtId="14" fontId="20" fillId="0" borderId="0" xfId="0" applyNumberFormat="1" applyFont="1" applyFill="1" applyAlignment="1">
      <alignment horizontal="right" vertical="center"/>
    </xf>
    <xf numFmtId="0" fontId="12" fillId="0" borderId="22"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1" fillId="0" borderId="10" xfId="0" applyFont="1" applyFill="1" applyBorder="1" applyAlignment="1">
      <alignment horizontal="left" vertical="center" wrapText="1"/>
    </xf>
    <xf numFmtId="0" fontId="14" fillId="0" borderId="0" xfId="0" applyFont="1" applyFill="1" applyAlignment="1">
      <alignment horizontal="left" vertical="center"/>
    </xf>
    <xf numFmtId="0" fontId="12" fillId="0" borderId="0" xfId="0" applyFont="1" applyFill="1" applyAlignment="1">
      <alignment horizontal="left" vertical="center" wrapText="1"/>
    </xf>
    <xf numFmtId="0" fontId="12" fillId="0" borderId="0" xfId="0" applyFont="1" applyFill="1" applyAlignment="1">
      <alignment horizontal="left" vertical="center"/>
    </xf>
    <xf numFmtId="176"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xf>
    <xf numFmtId="177" fontId="49" fillId="0" borderId="10" xfId="0" applyNumberFormat="1" applyFont="1" applyFill="1" applyBorder="1" applyAlignment="1">
      <alignment horizontal="center" vertical="center" wrapText="1"/>
    </xf>
    <xf numFmtId="177" fontId="49"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20" fillId="0" borderId="10" xfId="0" applyFont="1" applyFill="1" applyBorder="1" applyAlignment="1">
      <alignment horizontal="left" vertical="center" wrapText="1"/>
    </xf>
    <xf numFmtId="0" fontId="22" fillId="0" borderId="0" xfId="0" applyFont="1" applyAlignment="1">
      <alignment vertical="center"/>
    </xf>
    <xf numFmtId="0" fontId="23"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24" fillId="2" borderId="0" xfId="0" applyFont="1" applyFill="1" applyAlignment="1">
      <alignment horizontal="left" vertical="center"/>
    </xf>
    <xf numFmtId="0" fontId="15" fillId="2" borderId="0" xfId="0" applyFont="1" applyFill="1" applyAlignment="1">
      <alignment horizontal="justify" vertical="center"/>
    </xf>
    <xf numFmtId="0" fontId="22" fillId="2" borderId="0" xfId="0" applyFont="1" applyFill="1" applyAlignment="1">
      <alignment horizontal="center" vertical="center"/>
    </xf>
    <xf numFmtId="0" fontId="22" fillId="2" borderId="0" xfId="0" applyFont="1" applyFill="1" applyAlignment="1">
      <alignment vertical="center"/>
    </xf>
    <xf numFmtId="0" fontId="23" fillId="0" borderId="0" xfId="0" applyFont="1" applyAlignment="1">
      <alignment horizontal="center" vertical="center"/>
    </xf>
    <xf numFmtId="0" fontId="25" fillId="2" borderId="0" xfId="0" applyFont="1" applyFill="1" applyAlignment="1">
      <alignment horizontal="center" vertical="center"/>
    </xf>
    <xf numFmtId="0" fontId="12" fillId="2" borderId="0" xfId="0" applyFont="1" applyFill="1" applyAlignment="1">
      <alignment horizontal="center" vertical="center"/>
    </xf>
    <xf numFmtId="0" fontId="0" fillId="0" borderId="10" xfId="0" applyFont="1" applyBorder="1" applyAlignment="1">
      <alignment horizontal="center" vertical="center"/>
    </xf>
    <xf numFmtId="0" fontId="14" fillId="2" borderId="1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26" fillId="0" borderId="10" xfId="56" applyNumberFormat="1" applyFont="1" applyFill="1" applyBorder="1" applyAlignment="1" applyProtection="1">
      <alignment horizontal="center" vertical="center" wrapText="1"/>
      <protection/>
    </xf>
    <xf numFmtId="0" fontId="26" fillId="19" borderId="10" xfId="61" applyNumberFormat="1" applyFont="1" applyFill="1" applyBorder="1" applyAlignment="1" applyProtection="1">
      <alignment horizontal="center" vertical="center" wrapText="1"/>
      <protection/>
    </xf>
    <xf numFmtId="0" fontId="14" fillId="19" borderId="10" xfId="61" applyNumberFormat="1" applyFont="1" applyFill="1" applyBorder="1" applyAlignment="1" applyProtection="1">
      <alignment horizontal="center" vertical="center" wrapText="1"/>
      <protection/>
    </xf>
    <xf numFmtId="0" fontId="22" fillId="19" borderId="10" xfId="61" applyNumberFormat="1" applyFont="1" applyFill="1" applyBorder="1" applyAlignment="1" applyProtection="1">
      <alignment horizontal="left" vertical="center" wrapText="1"/>
      <protection/>
    </xf>
    <xf numFmtId="176" fontId="50" fillId="19" borderId="10" xfId="22" applyNumberFormat="1" applyFont="1" applyFill="1" applyBorder="1" applyAlignment="1" applyProtection="1">
      <alignment horizontal="center" vertical="center" wrapText="1"/>
      <protection/>
    </xf>
    <xf numFmtId="0" fontId="12" fillId="2" borderId="10" xfId="0" applyFont="1" applyFill="1" applyBorder="1" applyAlignment="1">
      <alignment horizontal="justify" vertical="center" wrapText="1"/>
    </xf>
    <xf numFmtId="0" fontId="22" fillId="19" borderId="18" xfId="61" applyNumberFormat="1" applyFont="1" applyFill="1" applyBorder="1" applyAlignment="1" applyProtection="1">
      <alignment vertical="center" wrapText="1"/>
      <protection/>
    </xf>
    <xf numFmtId="0" fontId="22" fillId="19" borderId="19" xfId="61" applyNumberFormat="1" applyFont="1" applyFill="1" applyBorder="1" applyAlignment="1" applyProtection="1">
      <alignment vertical="center" wrapText="1"/>
      <protection/>
    </xf>
    <xf numFmtId="0" fontId="22" fillId="19" borderId="20" xfId="61" applyNumberFormat="1" applyFont="1" applyFill="1" applyBorder="1" applyAlignment="1" applyProtection="1">
      <alignment vertical="center" wrapText="1"/>
      <protection/>
    </xf>
    <xf numFmtId="0" fontId="22" fillId="19" borderId="18" xfId="0" applyFont="1" applyFill="1" applyBorder="1" applyAlignment="1" applyProtection="1">
      <alignment horizontal="left" vertical="center" wrapText="1"/>
      <protection/>
    </xf>
    <xf numFmtId="0" fontId="22" fillId="19" borderId="19" xfId="0" applyFont="1" applyFill="1" applyBorder="1" applyAlignment="1" applyProtection="1">
      <alignment horizontal="left" vertical="center" wrapText="1"/>
      <protection/>
    </xf>
    <xf numFmtId="0" fontId="22" fillId="19" borderId="20" xfId="0" applyFont="1" applyFill="1" applyBorder="1" applyAlignment="1" applyProtection="1">
      <alignment horizontal="left" vertical="center" wrapText="1"/>
      <protection/>
    </xf>
    <xf numFmtId="0" fontId="12" fillId="2" borderId="10" xfId="0" applyFont="1" applyFill="1" applyBorder="1" applyAlignment="1">
      <alignment horizontal="left" vertical="center" wrapText="1"/>
    </xf>
    <xf numFmtId="0" fontId="26" fillId="0" borderId="10" xfId="56" applyNumberFormat="1" applyFont="1" applyFill="1" applyBorder="1" applyAlignment="1" applyProtection="1">
      <alignment horizontal="left" vertical="center" wrapText="1"/>
      <protection/>
    </xf>
    <xf numFmtId="0" fontId="22" fillId="0" borderId="18" xfId="56" applyNumberFormat="1" applyFont="1" applyFill="1" applyBorder="1" applyAlignment="1" applyProtection="1">
      <alignment horizontal="left" vertical="center" wrapText="1"/>
      <protection/>
    </xf>
    <xf numFmtId="0" fontId="22" fillId="0" borderId="19" xfId="56" applyNumberFormat="1" applyFont="1" applyFill="1" applyBorder="1" applyAlignment="1" applyProtection="1">
      <alignment horizontal="left" vertical="center" wrapText="1"/>
      <protection/>
    </xf>
    <xf numFmtId="0" fontId="22" fillId="0" borderId="20" xfId="56" applyNumberFormat="1" applyFont="1" applyFill="1" applyBorder="1" applyAlignment="1" applyProtection="1">
      <alignment horizontal="left" vertical="center" wrapText="1"/>
      <protection/>
    </xf>
    <xf numFmtId="0" fontId="14" fillId="2" borderId="10" xfId="0" applyFont="1" applyFill="1" applyBorder="1" applyAlignment="1">
      <alignment horizontal="center" vertical="center" wrapText="1"/>
    </xf>
    <xf numFmtId="0" fontId="14" fillId="2" borderId="1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26" fillId="0" borderId="18" xfId="56" applyNumberFormat="1" applyFont="1" applyFill="1" applyBorder="1" applyAlignment="1" applyProtection="1">
      <alignment horizontal="left" vertical="center" wrapText="1"/>
      <protection/>
    </xf>
    <xf numFmtId="0" fontId="26" fillId="0" borderId="19" xfId="56" applyNumberFormat="1" applyFont="1" applyFill="1" applyBorder="1" applyAlignment="1" applyProtection="1">
      <alignment horizontal="left" vertical="center" wrapText="1"/>
      <protection/>
    </xf>
    <xf numFmtId="0" fontId="26" fillId="0" borderId="20" xfId="56" applyNumberFormat="1" applyFont="1" applyFill="1" applyBorder="1" applyAlignment="1" applyProtection="1">
      <alignment horizontal="left" vertical="center" wrapText="1"/>
      <protection/>
    </xf>
    <xf numFmtId="0" fontId="12"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12" fillId="0" borderId="0" xfId="0" applyFont="1" applyFill="1" applyAlignment="1">
      <alignment horizontal="center" vertical="center" wrapText="1"/>
    </xf>
    <xf numFmtId="0" fontId="12"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0" fontId="27" fillId="0" borderId="0" xfId="0" applyFont="1" applyAlignment="1">
      <alignment vertical="center"/>
    </xf>
    <xf numFmtId="0" fontId="0" fillId="20" borderId="0" xfId="0" applyFill="1" applyAlignment="1">
      <alignment vertical="center"/>
    </xf>
    <xf numFmtId="0" fontId="0" fillId="0" borderId="0" xfId="0" applyFill="1" applyAlignment="1">
      <alignment vertical="center"/>
    </xf>
    <xf numFmtId="0" fontId="24" fillId="2" borderId="0" xfId="0" applyFont="1" applyFill="1" applyAlignment="1">
      <alignment vertical="center"/>
    </xf>
    <xf numFmtId="0" fontId="0" fillId="2" borderId="0" xfId="0" applyFill="1" applyAlignment="1">
      <alignment vertical="center"/>
    </xf>
    <xf numFmtId="0" fontId="23" fillId="0" borderId="0" xfId="0" applyFont="1" applyFill="1" applyAlignment="1">
      <alignment vertical="center"/>
    </xf>
    <xf numFmtId="0" fontId="14" fillId="2" borderId="10" xfId="0" applyFont="1" applyFill="1" applyBorder="1" applyAlignment="1">
      <alignment horizontal="center" vertical="center"/>
    </xf>
    <xf numFmtId="0" fontId="27" fillId="0" borderId="0" xfId="0" applyFont="1" applyFill="1" applyAlignment="1">
      <alignment vertical="center"/>
    </xf>
    <xf numFmtId="0" fontId="12" fillId="2" borderId="10" xfId="0" applyFont="1" applyFill="1" applyBorder="1" applyAlignment="1">
      <alignment horizontal="left" vertical="center"/>
    </xf>
    <xf numFmtId="0" fontId="12" fillId="2" borderId="10" xfId="0" applyFont="1" applyFill="1" applyBorder="1" applyAlignment="1">
      <alignment horizontal="center" vertical="center"/>
    </xf>
    <xf numFmtId="0" fontId="12" fillId="19" borderId="10" xfId="0" applyFont="1" applyFill="1" applyBorder="1" applyAlignment="1">
      <alignment horizontal="center" vertical="center"/>
    </xf>
    <xf numFmtId="0" fontId="12" fillId="20" borderId="10" xfId="0" applyFont="1" applyFill="1" applyBorder="1" applyAlignment="1">
      <alignment horizontal="left" vertical="center"/>
    </xf>
    <xf numFmtId="0" fontId="12" fillId="20" borderId="10" xfId="0" applyFont="1" applyFill="1" applyBorder="1" applyAlignment="1">
      <alignment horizontal="center" vertical="center"/>
    </xf>
    <xf numFmtId="0" fontId="12" fillId="0" borderId="10" xfId="0" applyFont="1" applyFill="1" applyBorder="1" applyAlignment="1" quotePrefix="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 29"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0</xdr:rowOff>
    </xdr:from>
    <xdr:to>
      <xdr:col>1</xdr:col>
      <xdr:colOff>295275</xdr:colOff>
      <xdr:row>1</xdr:row>
      <xdr:rowOff>228600</xdr:rowOff>
    </xdr:to>
    <xdr:pic>
      <xdr:nvPicPr>
        <xdr:cNvPr id="1" name="Picture 35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2" name="Picture 352"/>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3" name="Picture 353"/>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 name="Picture 35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5" name="Picture 355"/>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6" name="Picture 356"/>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257175</xdr:rowOff>
    </xdr:to>
    <xdr:pic>
      <xdr:nvPicPr>
        <xdr:cNvPr id="7" name="Picture 357" hidden="1"/>
        <xdr:cNvPicPr preferRelativeResize="1">
          <a:picLocks noChangeAspect="1"/>
        </xdr:cNvPicPr>
      </xdr:nvPicPr>
      <xdr:blipFill>
        <a:blip r:embed="rId1"/>
        <a:stretch>
          <a:fillRect/>
        </a:stretch>
      </xdr:blipFill>
      <xdr:spPr>
        <a:xfrm>
          <a:off x="647700" y="0"/>
          <a:ext cx="142875" cy="4953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8" name="Picture 358"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9" name="Picture 359" hidden="1"/>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0" name="Picture 36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11" name="Picture 361"/>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12" name="Picture 362"/>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3" name="Picture 36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 name="Picture 364"/>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15" name="Picture 365"/>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257175</xdr:rowOff>
    </xdr:to>
    <xdr:pic>
      <xdr:nvPicPr>
        <xdr:cNvPr id="16" name="Picture 366" hidden="1"/>
        <xdr:cNvPicPr preferRelativeResize="1">
          <a:picLocks noChangeAspect="1"/>
        </xdr:cNvPicPr>
      </xdr:nvPicPr>
      <xdr:blipFill>
        <a:blip r:embed="rId1"/>
        <a:stretch>
          <a:fillRect/>
        </a:stretch>
      </xdr:blipFill>
      <xdr:spPr>
        <a:xfrm>
          <a:off x="647700" y="0"/>
          <a:ext cx="142875" cy="4953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7" name="Picture 367"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18" name="Picture 368" hidden="1"/>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9" name="Picture 36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20" name="Picture 37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21" name="Picture 37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22" name="Picture 372"/>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23" name="Picture 373"/>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24" name="Picture 374"/>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25" name="Picture 375"/>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26" name="Picture 376"/>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27" name="Picture 377"/>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28" name="Picture 37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29" name="Picture 379"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30" name="Picture 380" hidden="1"/>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31" name="Picture 381"/>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32" name="Picture 382"/>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33" name="Picture 383"/>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34" name="Picture 384"/>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35" name="Picture 385"/>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36" name="Picture 386"/>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37" name="Picture 387"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38" name="Picture 388"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39" name="Picture 389" hidden="1"/>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0" name="Picture 39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1" name="Picture 39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2" name="Picture 39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3" name="Picture 39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4" name="Picture 39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257175</xdr:rowOff>
    </xdr:to>
    <xdr:pic>
      <xdr:nvPicPr>
        <xdr:cNvPr id="45" name="Picture 395" hidden="1"/>
        <xdr:cNvPicPr preferRelativeResize="1">
          <a:picLocks noChangeAspect="1"/>
        </xdr:cNvPicPr>
      </xdr:nvPicPr>
      <xdr:blipFill>
        <a:blip r:embed="rId1"/>
        <a:stretch>
          <a:fillRect/>
        </a:stretch>
      </xdr:blipFill>
      <xdr:spPr>
        <a:xfrm>
          <a:off x="647700" y="0"/>
          <a:ext cx="142875" cy="4953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6" name="Picture 39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7" name="Picture 39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257175</xdr:rowOff>
    </xdr:to>
    <xdr:pic>
      <xdr:nvPicPr>
        <xdr:cNvPr id="48" name="Picture 398" hidden="1"/>
        <xdr:cNvPicPr preferRelativeResize="1">
          <a:picLocks noChangeAspect="1"/>
        </xdr:cNvPicPr>
      </xdr:nvPicPr>
      <xdr:blipFill>
        <a:blip r:embed="rId1"/>
        <a:stretch>
          <a:fillRect/>
        </a:stretch>
      </xdr:blipFill>
      <xdr:spPr>
        <a:xfrm>
          <a:off x="647700" y="0"/>
          <a:ext cx="142875" cy="4953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9" name="Picture 39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50" name="Picture 40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51" name="Picture 40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52" name="Picture 402"/>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53" name="Picture 403"/>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54" name="Picture 404"/>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55" name="Picture 405"/>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56" name="Picture 406"/>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57" name="Picture 407"/>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8" name="Picture 40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59" name="Picture 409"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60" name="Picture 410" hidden="1"/>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61" name="Picture 411"/>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62" name="Picture 412"/>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63" name="Picture 413"/>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64" name="Picture 414"/>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65" name="Picture 415"/>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66" name="Picture 416"/>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67" name="Picture 417"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68" name="Picture 418"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69" name="Picture 419" hidden="1"/>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0" name="Picture 42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1" name="Picture 42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2" name="Picture 42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73" name="Picture 423"/>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74" name="Picture 424"/>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75" name="Picture 425"/>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76" name="Picture 426"/>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77" name="Picture 427"/>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78" name="Picture 428"/>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79" name="Picture 42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80" name="Picture 430"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81" name="Picture 431" hidden="1"/>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82" name="Picture 432"/>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83" name="Picture 433"/>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84" name="Picture 434"/>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85" name="Picture 435"/>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86" name="Picture 436"/>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87" name="Picture 437"/>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8" name="Picture 43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89" name="Picture 439"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90" name="Picture 440" hidden="1"/>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1" name="Picture 44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2" name="Picture 44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3" name="Picture 44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4" name="Picture 44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5" name="Picture 44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257175</xdr:rowOff>
    </xdr:to>
    <xdr:pic>
      <xdr:nvPicPr>
        <xdr:cNvPr id="96" name="Picture 446" hidden="1"/>
        <xdr:cNvPicPr preferRelativeResize="1">
          <a:picLocks noChangeAspect="1"/>
        </xdr:cNvPicPr>
      </xdr:nvPicPr>
      <xdr:blipFill>
        <a:blip r:embed="rId1"/>
        <a:stretch>
          <a:fillRect/>
        </a:stretch>
      </xdr:blipFill>
      <xdr:spPr>
        <a:xfrm>
          <a:off x="647700" y="0"/>
          <a:ext cx="142875" cy="4953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7" name="Picture 44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8" name="Picture 44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257175</xdr:rowOff>
    </xdr:to>
    <xdr:pic>
      <xdr:nvPicPr>
        <xdr:cNvPr id="99" name="Picture 449" hidden="1"/>
        <xdr:cNvPicPr preferRelativeResize="1">
          <a:picLocks noChangeAspect="1"/>
        </xdr:cNvPicPr>
      </xdr:nvPicPr>
      <xdr:blipFill>
        <a:blip r:embed="rId1"/>
        <a:stretch>
          <a:fillRect/>
        </a:stretch>
      </xdr:blipFill>
      <xdr:spPr>
        <a:xfrm>
          <a:off x="647700" y="0"/>
          <a:ext cx="142875" cy="4953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0" name="Picture 45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1" name="Picture 45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2" name="Picture 45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28575</xdr:rowOff>
    </xdr:to>
    <xdr:pic>
      <xdr:nvPicPr>
        <xdr:cNvPr id="103" name="Picture 453"/>
        <xdr:cNvPicPr preferRelativeResize="1">
          <a:picLocks noChangeAspect="1"/>
        </xdr:cNvPicPr>
      </xdr:nvPicPr>
      <xdr:blipFill>
        <a:blip r:embed="rId1"/>
        <a:stretch>
          <a:fillRect/>
        </a:stretch>
      </xdr:blipFill>
      <xdr:spPr>
        <a:xfrm>
          <a:off x="647700" y="0"/>
          <a:ext cx="142875" cy="7620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04" name="Picture 454"/>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28575</xdr:rowOff>
    </xdr:to>
    <xdr:pic>
      <xdr:nvPicPr>
        <xdr:cNvPr id="105" name="Picture 455" hidden="1"/>
        <xdr:cNvPicPr preferRelativeResize="1">
          <a:picLocks noChangeAspect="1"/>
        </xdr:cNvPicPr>
      </xdr:nvPicPr>
      <xdr:blipFill>
        <a:blip r:embed="rId1"/>
        <a:stretch>
          <a:fillRect/>
        </a:stretch>
      </xdr:blipFill>
      <xdr:spPr>
        <a:xfrm>
          <a:off x="647700" y="0"/>
          <a:ext cx="142875" cy="7620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06" name="Picture 456"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28575</xdr:rowOff>
    </xdr:to>
    <xdr:pic>
      <xdr:nvPicPr>
        <xdr:cNvPr id="107" name="Picture 457"/>
        <xdr:cNvPicPr preferRelativeResize="1">
          <a:picLocks noChangeAspect="1"/>
        </xdr:cNvPicPr>
      </xdr:nvPicPr>
      <xdr:blipFill>
        <a:blip r:embed="rId1"/>
        <a:stretch>
          <a:fillRect/>
        </a:stretch>
      </xdr:blipFill>
      <xdr:spPr>
        <a:xfrm>
          <a:off x="647700" y="0"/>
          <a:ext cx="142875" cy="7620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08" name="Picture 458"/>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28575</xdr:rowOff>
    </xdr:to>
    <xdr:pic>
      <xdr:nvPicPr>
        <xdr:cNvPr id="109" name="Picture 459" hidden="1"/>
        <xdr:cNvPicPr preferRelativeResize="1">
          <a:picLocks noChangeAspect="1"/>
        </xdr:cNvPicPr>
      </xdr:nvPicPr>
      <xdr:blipFill>
        <a:blip r:embed="rId1"/>
        <a:stretch>
          <a:fillRect/>
        </a:stretch>
      </xdr:blipFill>
      <xdr:spPr>
        <a:xfrm>
          <a:off x="647700" y="0"/>
          <a:ext cx="142875" cy="7620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10" name="Picture 460"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466725</xdr:rowOff>
    </xdr:to>
    <xdr:pic>
      <xdr:nvPicPr>
        <xdr:cNvPr id="111" name="Picture 461"/>
        <xdr:cNvPicPr preferRelativeResize="1">
          <a:picLocks noChangeAspect="1"/>
        </xdr:cNvPicPr>
      </xdr:nvPicPr>
      <xdr:blipFill>
        <a:blip r:embed="rId1"/>
        <a:stretch>
          <a:fillRect/>
        </a:stretch>
      </xdr:blipFill>
      <xdr:spPr>
        <a:xfrm>
          <a:off x="647700" y="1419225"/>
          <a:ext cx="142875" cy="4667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733425</xdr:rowOff>
    </xdr:to>
    <xdr:pic>
      <xdr:nvPicPr>
        <xdr:cNvPr id="112" name="Picture 462"/>
        <xdr:cNvPicPr preferRelativeResize="1">
          <a:picLocks noChangeAspect="1"/>
        </xdr:cNvPicPr>
      </xdr:nvPicPr>
      <xdr:blipFill>
        <a:blip r:embed="rId1"/>
        <a:stretch>
          <a:fillRect/>
        </a:stretch>
      </xdr:blipFill>
      <xdr:spPr>
        <a:xfrm>
          <a:off x="647700" y="1419225"/>
          <a:ext cx="142875" cy="7334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752475</xdr:rowOff>
    </xdr:to>
    <xdr:pic>
      <xdr:nvPicPr>
        <xdr:cNvPr id="113" name="Picture 463"/>
        <xdr:cNvPicPr preferRelativeResize="1">
          <a:picLocks noChangeAspect="1"/>
        </xdr:cNvPicPr>
      </xdr:nvPicPr>
      <xdr:blipFill>
        <a:blip r:embed="rId1"/>
        <a:stretch>
          <a:fillRect/>
        </a:stretch>
      </xdr:blipFill>
      <xdr:spPr>
        <a:xfrm>
          <a:off x="647700" y="1419225"/>
          <a:ext cx="142875" cy="75247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466725</xdr:rowOff>
    </xdr:to>
    <xdr:pic>
      <xdr:nvPicPr>
        <xdr:cNvPr id="114" name="Picture 464"/>
        <xdr:cNvPicPr preferRelativeResize="1">
          <a:picLocks noChangeAspect="1"/>
        </xdr:cNvPicPr>
      </xdr:nvPicPr>
      <xdr:blipFill>
        <a:blip r:embed="rId1"/>
        <a:stretch>
          <a:fillRect/>
        </a:stretch>
      </xdr:blipFill>
      <xdr:spPr>
        <a:xfrm>
          <a:off x="647700" y="1419225"/>
          <a:ext cx="142875" cy="4667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5</xdr:row>
      <xdr:rowOff>9525</xdr:rowOff>
    </xdr:to>
    <xdr:pic>
      <xdr:nvPicPr>
        <xdr:cNvPr id="115" name="Picture 465"/>
        <xdr:cNvPicPr preferRelativeResize="1">
          <a:picLocks noChangeAspect="1"/>
        </xdr:cNvPicPr>
      </xdr:nvPicPr>
      <xdr:blipFill>
        <a:blip r:embed="rId1"/>
        <a:stretch>
          <a:fillRect/>
        </a:stretch>
      </xdr:blipFill>
      <xdr:spPr>
        <a:xfrm>
          <a:off x="647700" y="1419225"/>
          <a:ext cx="142875" cy="7715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5</xdr:row>
      <xdr:rowOff>19050</xdr:rowOff>
    </xdr:to>
    <xdr:pic>
      <xdr:nvPicPr>
        <xdr:cNvPr id="116" name="Picture 466"/>
        <xdr:cNvPicPr preferRelativeResize="1">
          <a:picLocks noChangeAspect="1"/>
        </xdr:cNvPicPr>
      </xdr:nvPicPr>
      <xdr:blipFill>
        <a:blip r:embed="rId1"/>
        <a:stretch>
          <a:fillRect/>
        </a:stretch>
      </xdr:blipFill>
      <xdr:spPr>
        <a:xfrm>
          <a:off x="647700" y="1419225"/>
          <a:ext cx="142875" cy="781050"/>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495300</xdr:rowOff>
    </xdr:to>
    <xdr:pic>
      <xdr:nvPicPr>
        <xdr:cNvPr id="117" name="Picture 467" hidden="1"/>
        <xdr:cNvPicPr preferRelativeResize="1">
          <a:picLocks noChangeAspect="1"/>
        </xdr:cNvPicPr>
      </xdr:nvPicPr>
      <xdr:blipFill>
        <a:blip r:embed="rId1"/>
        <a:stretch>
          <a:fillRect/>
        </a:stretch>
      </xdr:blipFill>
      <xdr:spPr>
        <a:xfrm>
          <a:off x="647700" y="1419225"/>
          <a:ext cx="142875" cy="495300"/>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5</xdr:row>
      <xdr:rowOff>9525</xdr:rowOff>
    </xdr:to>
    <xdr:pic>
      <xdr:nvPicPr>
        <xdr:cNvPr id="118" name="Picture 468" hidden="1"/>
        <xdr:cNvPicPr preferRelativeResize="1">
          <a:picLocks noChangeAspect="1"/>
        </xdr:cNvPicPr>
      </xdr:nvPicPr>
      <xdr:blipFill>
        <a:blip r:embed="rId1"/>
        <a:stretch>
          <a:fillRect/>
        </a:stretch>
      </xdr:blipFill>
      <xdr:spPr>
        <a:xfrm>
          <a:off x="647700" y="1419225"/>
          <a:ext cx="142875" cy="7715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5</xdr:row>
      <xdr:rowOff>19050</xdr:rowOff>
    </xdr:to>
    <xdr:pic>
      <xdr:nvPicPr>
        <xdr:cNvPr id="119" name="Picture 469" hidden="1"/>
        <xdr:cNvPicPr preferRelativeResize="1">
          <a:picLocks noChangeAspect="1"/>
        </xdr:cNvPicPr>
      </xdr:nvPicPr>
      <xdr:blipFill>
        <a:blip r:embed="rId1"/>
        <a:stretch>
          <a:fillRect/>
        </a:stretch>
      </xdr:blipFill>
      <xdr:spPr>
        <a:xfrm>
          <a:off x="647700" y="1419225"/>
          <a:ext cx="142875" cy="781050"/>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466725</xdr:rowOff>
    </xdr:to>
    <xdr:pic>
      <xdr:nvPicPr>
        <xdr:cNvPr id="120" name="Picture 470"/>
        <xdr:cNvPicPr preferRelativeResize="1">
          <a:picLocks noChangeAspect="1"/>
        </xdr:cNvPicPr>
      </xdr:nvPicPr>
      <xdr:blipFill>
        <a:blip r:embed="rId1"/>
        <a:stretch>
          <a:fillRect/>
        </a:stretch>
      </xdr:blipFill>
      <xdr:spPr>
        <a:xfrm>
          <a:off x="647700" y="1419225"/>
          <a:ext cx="142875" cy="4667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733425</xdr:rowOff>
    </xdr:to>
    <xdr:pic>
      <xdr:nvPicPr>
        <xdr:cNvPr id="121" name="Picture 471"/>
        <xdr:cNvPicPr preferRelativeResize="1">
          <a:picLocks noChangeAspect="1"/>
        </xdr:cNvPicPr>
      </xdr:nvPicPr>
      <xdr:blipFill>
        <a:blip r:embed="rId1"/>
        <a:stretch>
          <a:fillRect/>
        </a:stretch>
      </xdr:blipFill>
      <xdr:spPr>
        <a:xfrm>
          <a:off x="647700" y="1419225"/>
          <a:ext cx="142875" cy="7334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752475</xdr:rowOff>
    </xdr:to>
    <xdr:pic>
      <xdr:nvPicPr>
        <xdr:cNvPr id="122" name="Picture 472"/>
        <xdr:cNvPicPr preferRelativeResize="1">
          <a:picLocks noChangeAspect="1"/>
        </xdr:cNvPicPr>
      </xdr:nvPicPr>
      <xdr:blipFill>
        <a:blip r:embed="rId1"/>
        <a:stretch>
          <a:fillRect/>
        </a:stretch>
      </xdr:blipFill>
      <xdr:spPr>
        <a:xfrm>
          <a:off x="647700" y="1419225"/>
          <a:ext cx="142875" cy="75247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466725</xdr:rowOff>
    </xdr:to>
    <xdr:pic>
      <xdr:nvPicPr>
        <xdr:cNvPr id="123" name="Picture 473"/>
        <xdr:cNvPicPr preferRelativeResize="1">
          <a:picLocks noChangeAspect="1"/>
        </xdr:cNvPicPr>
      </xdr:nvPicPr>
      <xdr:blipFill>
        <a:blip r:embed="rId1"/>
        <a:stretch>
          <a:fillRect/>
        </a:stretch>
      </xdr:blipFill>
      <xdr:spPr>
        <a:xfrm>
          <a:off x="647700" y="1419225"/>
          <a:ext cx="142875" cy="4667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5</xdr:row>
      <xdr:rowOff>9525</xdr:rowOff>
    </xdr:to>
    <xdr:pic>
      <xdr:nvPicPr>
        <xdr:cNvPr id="124" name="Picture 474"/>
        <xdr:cNvPicPr preferRelativeResize="1">
          <a:picLocks noChangeAspect="1"/>
        </xdr:cNvPicPr>
      </xdr:nvPicPr>
      <xdr:blipFill>
        <a:blip r:embed="rId1"/>
        <a:stretch>
          <a:fillRect/>
        </a:stretch>
      </xdr:blipFill>
      <xdr:spPr>
        <a:xfrm>
          <a:off x="647700" y="1419225"/>
          <a:ext cx="142875" cy="7715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5</xdr:row>
      <xdr:rowOff>19050</xdr:rowOff>
    </xdr:to>
    <xdr:pic>
      <xdr:nvPicPr>
        <xdr:cNvPr id="125" name="Picture 475"/>
        <xdr:cNvPicPr preferRelativeResize="1">
          <a:picLocks noChangeAspect="1"/>
        </xdr:cNvPicPr>
      </xdr:nvPicPr>
      <xdr:blipFill>
        <a:blip r:embed="rId1"/>
        <a:stretch>
          <a:fillRect/>
        </a:stretch>
      </xdr:blipFill>
      <xdr:spPr>
        <a:xfrm>
          <a:off x="647700" y="1419225"/>
          <a:ext cx="142875" cy="781050"/>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495300</xdr:rowOff>
    </xdr:to>
    <xdr:pic>
      <xdr:nvPicPr>
        <xdr:cNvPr id="126" name="Picture 476" hidden="1"/>
        <xdr:cNvPicPr preferRelativeResize="1">
          <a:picLocks noChangeAspect="1"/>
        </xdr:cNvPicPr>
      </xdr:nvPicPr>
      <xdr:blipFill>
        <a:blip r:embed="rId1"/>
        <a:stretch>
          <a:fillRect/>
        </a:stretch>
      </xdr:blipFill>
      <xdr:spPr>
        <a:xfrm>
          <a:off x="647700" y="1419225"/>
          <a:ext cx="142875" cy="495300"/>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5</xdr:row>
      <xdr:rowOff>9525</xdr:rowOff>
    </xdr:to>
    <xdr:pic>
      <xdr:nvPicPr>
        <xdr:cNvPr id="127" name="Picture 477" hidden="1"/>
        <xdr:cNvPicPr preferRelativeResize="1">
          <a:picLocks noChangeAspect="1"/>
        </xdr:cNvPicPr>
      </xdr:nvPicPr>
      <xdr:blipFill>
        <a:blip r:embed="rId1"/>
        <a:stretch>
          <a:fillRect/>
        </a:stretch>
      </xdr:blipFill>
      <xdr:spPr>
        <a:xfrm>
          <a:off x="647700" y="1419225"/>
          <a:ext cx="142875" cy="7715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5</xdr:row>
      <xdr:rowOff>19050</xdr:rowOff>
    </xdr:to>
    <xdr:pic>
      <xdr:nvPicPr>
        <xdr:cNvPr id="128" name="Picture 478" hidden="1"/>
        <xdr:cNvPicPr preferRelativeResize="1">
          <a:picLocks noChangeAspect="1"/>
        </xdr:cNvPicPr>
      </xdr:nvPicPr>
      <xdr:blipFill>
        <a:blip r:embed="rId1"/>
        <a:stretch>
          <a:fillRect/>
        </a:stretch>
      </xdr:blipFill>
      <xdr:spPr>
        <a:xfrm>
          <a:off x="647700" y="1419225"/>
          <a:ext cx="142875" cy="781050"/>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361950</xdr:rowOff>
    </xdr:to>
    <xdr:pic>
      <xdr:nvPicPr>
        <xdr:cNvPr id="129" name="Picture 479"/>
        <xdr:cNvPicPr preferRelativeResize="1">
          <a:picLocks noChangeAspect="1"/>
        </xdr:cNvPicPr>
      </xdr:nvPicPr>
      <xdr:blipFill>
        <a:blip r:embed="rId1"/>
        <a:stretch>
          <a:fillRect/>
        </a:stretch>
      </xdr:blipFill>
      <xdr:spPr>
        <a:xfrm>
          <a:off x="647700" y="1419225"/>
          <a:ext cx="142875" cy="361950"/>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361950</xdr:rowOff>
    </xdr:to>
    <xdr:pic>
      <xdr:nvPicPr>
        <xdr:cNvPr id="130" name="Picture 480"/>
        <xdr:cNvPicPr preferRelativeResize="1">
          <a:picLocks noChangeAspect="1"/>
        </xdr:cNvPicPr>
      </xdr:nvPicPr>
      <xdr:blipFill>
        <a:blip r:embed="rId1"/>
        <a:stretch>
          <a:fillRect/>
        </a:stretch>
      </xdr:blipFill>
      <xdr:spPr>
        <a:xfrm>
          <a:off x="647700" y="1419225"/>
          <a:ext cx="142875" cy="361950"/>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361950</xdr:rowOff>
    </xdr:to>
    <xdr:pic>
      <xdr:nvPicPr>
        <xdr:cNvPr id="131" name="Picture 481"/>
        <xdr:cNvPicPr preferRelativeResize="1">
          <a:picLocks noChangeAspect="1"/>
        </xdr:cNvPicPr>
      </xdr:nvPicPr>
      <xdr:blipFill>
        <a:blip r:embed="rId1"/>
        <a:stretch>
          <a:fillRect/>
        </a:stretch>
      </xdr:blipFill>
      <xdr:spPr>
        <a:xfrm>
          <a:off x="647700" y="1419225"/>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32" name="Picture 48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133" name="Picture 483"/>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134" name="Picture 484"/>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35" name="Picture 48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6" name="Picture 486"/>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7" name="Picture 487"/>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38" name="Picture 48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9" name="Picture 489"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0" name="Picture 490"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41" name="Picture 49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142" name="Picture 492"/>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143" name="Picture 493"/>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44" name="Picture 49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5" name="Picture 495"/>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6" name="Picture 496"/>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47" name="Picture 497"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8" name="Picture 498"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9" name="Picture 499"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50" name="Picture 500"/>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51" name="Picture 501"/>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52" name="Picture 502"/>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53" name="Picture 503"/>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154" name="Picture 504"/>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155" name="Picture 505"/>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56" name="Picture 506"/>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57" name="Picture 507"/>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58" name="Picture 508"/>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59" name="Picture 50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60" name="Picture 510"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61" name="Picture 511"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62" name="Picture 512"/>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163" name="Picture 513"/>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164" name="Picture 514"/>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65" name="Picture 515"/>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66" name="Picture 516"/>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67" name="Picture 517"/>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68" name="Picture 51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69" name="Picture 519"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70" name="Picture 520"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71" name="Picture 521"/>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72" name="Picture 522"/>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73" name="Picture 523"/>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74" name="Picture 52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75" name="Picture 52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76" name="Picture 526"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77" name="Picture 52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78" name="Picture 52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79" name="Picture 52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80" name="Picture 530"/>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81" name="Picture 531"/>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82" name="Picture 532"/>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83" name="Picture 533"/>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184" name="Picture 534"/>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185" name="Picture 535"/>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86" name="Picture 536"/>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87" name="Picture 537"/>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88" name="Picture 538"/>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89" name="Picture 53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90" name="Picture 540"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91" name="Picture 541"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92" name="Picture 542"/>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193" name="Picture 543"/>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194" name="Picture 544"/>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95" name="Picture 545"/>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96" name="Picture 546"/>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97" name="Picture 547"/>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98" name="Picture 54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99" name="Picture 549"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200" name="Picture 550"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201" name="Picture 551"/>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202" name="Picture 552"/>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203" name="Picture 553"/>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204" name="Picture 554"/>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205" name="Picture 555"/>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206" name="Picture 556"/>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207" name="Picture 557"/>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208" name="Picture 558"/>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209" name="Picture 559"/>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210" name="Picture 560"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211" name="Picture 561"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212" name="Picture 562"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213" name="Picture 563"/>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214" name="Picture 564"/>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215" name="Picture 565"/>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216" name="Picture 566"/>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217" name="Picture 567"/>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218" name="Picture 568"/>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219" name="Picture 56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220" name="Picture 570"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221" name="Picture 571"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222" name="Picture 572"/>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223" name="Picture 573"/>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224" name="Picture 574"/>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225" name="Picture 57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226" name="Picture 57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227" name="Picture 577"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228" name="Picture 57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229" name="Picture 57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230" name="Picture 580"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231" name="Picture 581"/>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232" name="Picture 582"/>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233" name="Picture 583"/>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234" name="Picture 584"/>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235" name="Picture 585"/>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236" name="Picture 586"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237" name="Picture 587"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238" name="Picture 588"/>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239" name="Picture 589"/>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240" name="Picture 590"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241" name="Picture 591"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3</xdr:row>
      <xdr:rowOff>0</xdr:rowOff>
    </xdr:from>
    <xdr:to>
      <xdr:col>1</xdr:col>
      <xdr:colOff>295275</xdr:colOff>
      <xdr:row>4</xdr:row>
      <xdr:rowOff>66675</xdr:rowOff>
    </xdr:to>
    <xdr:pic>
      <xdr:nvPicPr>
        <xdr:cNvPr id="242" name="Picture 592"/>
        <xdr:cNvPicPr preferRelativeResize="1">
          <a:picLocks noChangeAspect="1"/>
        </xdr:cNvPicPr>
      </xdr:nvPicPr>
      <xdr:blipFill>
        <a:blip r:embed="rId1"/>
        <a:stretch>
          <a:fillRect/>
        </a:stretch>
      </xdr:blipFill>
      <xdr:spPr>
        <a:xfrm>
          <a:off x="647700" y="1019175"/>
          <a:ext cx="142875" cy="466725"/>
        </a:xfrm>
        <a:prstGeom prst="rect">
          <a:avLst/>
        </a:prstGeom>
        <a:noFill/>
        <a:ln w="9525" cmpd="sng">
          <a:noFill/>
        </a:ln>
      </xdr:spPr>
    </xdr:pic>
    <xdr:clientData/>
  </xdr:twoCellAnchor>
  <xdr:twoCellAnchor editAs="oneCell">
    <xdr:from>
      <xdr:col>1</xdr:col>
      <xdr:colOff>152400</xdr:colOff>
      <xdr:row>3</xdr:row>
      <xdr:rowOff>0</xdr:rowOff>
    </xdr:from>
    <xdr:to>
      <xdr:col>1</xdr:col>
      <xdr:colOff>295275</xdr:colOff>
      <xdr:row>4</xdr:row>
      <xdr:rowOff>66675</xdr:rowOff>
    </xdr:to>
    <xdr:pic>
      <xdr:nvPicPr>
        <xdr:cNvPr id="243" name="Picture 593"/>
        <xdr:cNvPicPr preferRelativeResize="1">
          <a:picLocks noChangeAspect="1"/>
        </xdr:cNvPicPr>
      </xdr:nvPicPr>
      <xdr:blipFill>
        <a:blip r:embed="rId1"/>
        <a:stretch>
          <a:fillRect/>
        </a:stretch>
      </xdr:blipFill>
      <xdr:spPr>
        <a:xfrm>
          <a:off x="647700" y="1019175"/>
          <a:ext cx="142875" cy="466725"/>
        </a:xfrm>
        <a:prstGeom prst="rect">
          <a:avLst/>
        </a:prstGeom>
        <a:noFill/>
        <a:ln w="9525" cmpd="sng">
          <a:noFill/>
        </a:ln>
      </xdr:spPr>
    </xdr:pic>
    <xdr:clientData/>
  </xdr:twoCellAnchor>
  <xdr:twoCellAnchor editAs="oneCell">
    <xdr:from>
      <xdr:col>1</xdr:col>
      <xdr:colOff>152400</xdr:colOff>
      <xdr:row>3</xdr:row>
      <xdr:rowOff>0</xdr:rowOff>
    </xdr:from>
    <xdr:to>
      <xdr:col>1</xdr:col>
      <xdr:colOff>295275</xdr:colOff>
      <xdr:row>4</xdr:row>
      <xdr:rowOff>76200</xdr:rowOff>
    </xdr:to>
    <xdr:pic>
      <xdr:nvPicPr>
        <xdr:cNvPr id="244" name="Picture 594" hidden="1"/>
        <xdr:cNvPicPr preferRelativeResize="1">
          <a:picLocks noChangeAspect="1"/>
        </xdr:cNvPicPr>
      </xdr:nvPicPr>
      <xdr:blipFill>
        <a:blip r:embed="rId1"/>
        <a:stretch>
          <a:fillRect/>
        </a:stretch>
      </xdr:blipFill>
      <xdr:spPr>
        <a:xfrm>
          <a:off x="647700" y="1019175"/>
          <a:ext cx="142875" cy="476250"/>
        </a:xfrm>
        <a:prstGeom prst="rect">
          <a:avLst/>
        </a:prstGeom>
        <a:noFill/>
        <a:ln w="9525" cmpd="sng">
          <a:noFill/>
        </a:ln>
      </xdr:spPr>
    </xdr:pic>
    <xdr:clientData/>
  </xdr:twoCellAnchor>
  <xdr:twoCellAnchor editAs="oneCell">
    <xdr:from>
      <xdr:col>1</xdr:col>
      <xdr:colOff>152400</xdr:colOff>
      <xdr:row>3</xdr:row>
      <xdr:rowOff>0</xdr:rowOff>
    </xdr:from>
    <xdr:to>
      <xdr:col>1</xdr:col>
      <xdr:colOff>295275</xdr:colOff>
      <xdr:row>4</xdr:row>
      <xdr:rowOff>66675</xdr:rowOff>
    </xdr:to>
    <xdr:pic>
      <xdr:nvPicPr>
        <xdr:cNvPr id="245" name="Picture 595"/>
        <xdr:cNvPicPr preferRelativeResize="1">
          <a:picLocks noChangeAspect="1"/>
        </xdr:cNvPicPr>
      </xdr:nvPicPr>
      <xdr:blipFill>
        <a:blip r:embed="rId1"/>
        <a:stretch>
          <a:fillRect/>
        </a:stretch>
      </xdr:blipFill>
      <xdr:spPr>
        <a:xfrm>
          <a:off x="647700" y="1019175"/>
          <a:ext cx="142875" cy="466725"/>
        </a:xfrm>
        <a:prstGeom prst="rect">
          <a:avLst/>
        </a:prstGeom>
        <a:noFill/>
        <a:ln w="9525" cmpd="sng">
          <a:noFill/>
        </a:ln>
      </xdr:spPr>
    </xdr:pic>
    <xdr:clientData/>
  </xdr:twoCellAnchor>
  <xdr:twoCellAnchor editAs="oneCell">
    <xdr:from>
      <xdr:col>1</xdr:col>
      <xdr:colOff>152400</xdr:colOff>
      <xdr:row>3</xdr:row>
      <xdr:rowOff>0</xdr:rowOff>
    </xdr:from>
    <xdr:to>
      <xdr:col>1</xdr:col>
      <xdr:colOff>295275</xdr:colOff>
      <xdr:row>4</xdr:row>
      <xdr:rowOff>66675</xdr:rowOff>
    </xdr:to>
    <xdr:pic>
      <xdr:nvPicPr>
        <xdr:cNvPr id="246" name="Picture 596"/>
        <xdr:cNvPicPr preferRelativeResize="1">
          <a:picLocks noChangeAspect="1"/>
        </xdr:cNvPicPr>
      </xdr:nvPicPr>
      <xdr:blipFill>
        <a:blip r:embed="rId1"/>
        <a:stretch>
          <a:fillRect/>
        </a:stretch>
      </xdr:blipFill>
      <xdr:spPr>
        <a:xfrm>
          <a:off x="647700" y="1019175"/>
          <a:ext cx="142875" cy="466725"/>
        </a:xfrm>
        <a:prstGeom prst="rect">
          <a:avLst/>
        </a:prstGeom>
        <a:noFill/>
        <a:ln w="9525" cmpd="sng">
          <a:noFill/>
        </a:ln>
      </xdr:spPr>
    </xdr:pic>
    <xdr:clientData/>
  </xdr:twoCellAnchor>
  <xdr:twoCellAnchor editAs="oneCell">
    <xdr:from>
      <xdr:col>1</xdr:col>
      <xdr:colOff>152400</xdr:colOff>
      <xdr:row>3</xdr:row>
      <xdr:rowOff>0</xdr:rowOff>
    </xdr:from>
    <xdr:to>
      <xdr:col>1</xdr:col>
      <xdr:colOff>295275</xdr:colOff>
      <xdr:row>4</xdr:row>
      <xdr:rowOff>76200</xdr:rowOff>
    </xdr:to>
    <xdr:pic>
      <xdr:nvPicPr>
        <xdr:cNvPr id="247" name="Picture 597" hidden="1"/>
        <xdr:cNvPicPr preferRelativeResize="1">
          <a:picLocks noChangeAspect="1"/>
        </xdr:cNvPicPr>
      </xdr:nvPicPr>
      <xdr:blipFill>
        <a:blip r:embed="rId1"/>
        <a:stretch>
          <a:fillRect/>
        </a:stretch>
      </xdr:blipFill>
      <xdr:spPr>
        <a:xfrm>
          <a:off x="647700" y="1019175"/>
          <a:ext cx="142875" cy="476250"/>
        </a:xfrm>
        <a:prstGeom prst="rect">
          <a:avLst/>
        </a:prstGeom>
        <a:noFill/>
        <a:ln w="9525" cmpd="sng">
          <a:noFill/>
        </a:ln>
      </xdr:spPr>
    </xdr:pic>
    <xdr:clientData/>
  </xdr:twoCellAnchor>
  <xdr:twoCellAnchor editAs="oneCell">
    <xdr:from>
      <xdr:col>1</xdr:col>
      <xdr:colOff>152400</xdr:colOff>
      <xdr:row>3</xdr:row>
      <xdr:rowOff>0</xdr:rowOff>
    </xdr:from>
    <xdr:to>
      <xdr:col>1</xdr:col>
      <xdr:colOff>285750</xdr:colOff>
      <xdr:row>3</xdr:row>
      <xdr:rowOff>352425</xdr:rowOff>
    </xdr:to>
    <xdr:pic>
      <xdr:nvPicPr>
        <xdr:cNvPr id="248" name="Picture 598"/>
        <xdr:cNvPicPr preferRelativeResize="1">
          <a:picLocks noChangeAspect="1"/>
        </xdr:cNvPicPr>
      </xdr:nvPicPr>
      <xdr:blipFill>
        <a:blip r:embed="rId1"/>
        <a:stretch>
          <a:fillRect/>
        </a:stretch>
      </xdr:blipFill>
      <xdr:spPr>
        <a:xfrm>
          <a:off x="647700" y="1019175"/>
          <a:ext cx="133350" cy="352425"/>
        </a:xfrm>
        <a:prstGeom prst="rect">
          <a:avLst/>
        </a:prstGeom>
        <a:noFill/>
        <a:ln w="9525" cmpd="sng">
          <a:noFill/>
        </a:ln>
      </xdr:spPr>
    </xdr:pic>
    <xdr:clientData/>
  </xdr:twoCellAnchor>
  <xdr:twoCellAnchor editAs="oneCell">
    <xdr:from>
      <xdr:col>1</xdr:col>
      <xdr:colOff>152400</xdr:colOff>
      <xdr:row>3</xdr:row>
      <xdr:rowOff>0</xdr:rowOff>
    </xdr:from>
    <xdr:to>
      <xdr:col>1</xdr:col>
      <xdr:colOff>285750</xdr:colOff>
      <xdr:row>3</xdr:row>
      <xdr:rowOff>352425</xdr:rowOff>
    </xdr:to>
    <xdr:pic>
      <xdr:nvPicPr>
        <xdr:cNvPr id="249" name="Picture 599"/>
        <xdr:cNvPicPr preferRelativeResize="1">
          <a:picLocks noChangeAspect="1"/>
        </xdr:cNvPicPr>
      </xdr:nvPicPr>
      <xdr:blipFill>
        <a:blip r:embed="rId1"/>
        <a:stretch>
          <a:fillRect/>
        </a:stretch>
      </xdr:blipFill>
      <xdr:spPr>
        <a:xfrm>
          <a:off x="647700" y="1019175"/>
          <a:ext cx="133350" cy="352425"/>
        </a:xfrm>
        <a:prstGeom prst="rect">
          <a:avLst/>
        </a:prstGeom>
        <a:noFill/>
        <a:ln w="9525" cmpd="sng">
          <a:noFill/>
        </a:ln>
      </xdr:spPr>
    </xdr:pic>
    <xdr:clientData/>
  </xdr:twoCellAnchor>
  <xdr:twoCellAnchor editAs="oneCell">
    <xdr:from>
      <xdr:col>1</xdr:col>
      <xdr:colOff>152400</xdr:colOff>
      <xdr:row>3</xdr:row>
      <xdr:rowOff>0</xdr:rowOff>
    </xdr:from>
    <xdr:to>
      <xdr:col>1</xdr:col>
      <xdr:colOff>285750</xdr:colOff>
      <xdr:row>3</xdr:row>
      <xdr:rowOff>352425</xdr:rowOff>
    </xdr:to>
    <xdr:pic>
      <xdr:nvPicPr>
        <xdr:cNvPr id="250" name="Picture 600"/>
        <xdr:cNvPicPr preferRelativeResize="1">
          <a:picLocks noChangeAspect="1"/>
        </xdr:cNvPicPr>
      </xdr:nvPicPr>
      <xdr:blipFill>
        <a:blip r:embed="rId1"/>
        <a:stretch>
          <a:fillRect/>
        </a:stretch>
      </xdr:blipFill>
      <xdr:spPr>
        <a:xfrm>
          <a:off x="647700" y="1019175"/>
          <a:ext cx="133350" cy="3524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466725</xdr:rowOff>
    </xdr:to>
    <xdr:pic>
      <xdr:nvPicPr>
        <xdr:cNvPr id="251" name="Picture 601"/>
        <xdr:cNvPicPr preferRelativeResize="1">
          <a:picLocks noChangeAspect="1"/>
        </xdr:cNvPicPr>
      </xdr:nvPicPr>
      <xdr:blipFill>
        <a:blip r:embed="rId1"/>
        <a:stretch>
          <a:fillRect/>
        </a:stretch>
      </xdr:blipFill>
      <xdr:spPr>
        <a:xfrm>
          <a:off x="647700" y="1419225"/>
          <a:ext cx="142875" cy="4667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733425</xdr:rowOff>
    </xdr:to>
    <xdr:pic>
      <xdr:nvPicPr>
        <xdr:cNvPr id="252" name="Picture 602"/>
        <xdr:cNvPicPr preferRelativeResize="1">
          <a:picLocks noChangeAspect="1"/>
        </xdr:cNvPicPr>
      </xdr:nvPicPr>
      <xdr:blipFill>
        <a:blip r:embed="rId1"/>
        <a:stretch>
          <a:fillRect/>
        </a:stretch>
      </xdr:blipFill>
      <xdr:spPr>
        <a:xfrm>
          <a:off x="647700" y="1419225"/>
          <a:ext cx="142875" cy="7334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752475</xdr:rowOff>
    </xdr:to>
    <xdr:pic>
      <xdr:nvPicPr>
        <xdr:cNvPr id="253" name="Picture 603"/>
        <xdr:cNvPicPr preferRelativeResize="1">
          <a:picLocks noChangeAspect="1"/>
        </xdr:cNvPicPr>
      </xdr:nvPicPr>
      <xdr:blipFill>
        <a:blip r:embed="rId1"/>
        <a:stretch>
          <a:fillRect/>
        </a:stretch>
      </xdr:blipFill>
      <xdr:spPr>
        <a:xfrm>
          <a:off x="647700" y="1419225"/>
          <a:ext cx="142875" cy="75247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466725</xdr:rowOff>
    </xdr:to>
    <xdr:pic>
      <xdr:nvPicPr>
        <xdr:cNvPr id="254" name="Picture 604"/>
        <xdr:cNvPicPr preferRelativeResize="1">
          <a:picLocks noChangeAspect="1"/>
        </xdr:cNvPicPr>
      </xdr:nvPicPr>
      <xdr:blipFill>
        <a:blip r:embed="rId1"/>
        <a:stretch>
          <a:fillRect/>
        </a:stretch>
      </xdr:blipFill>
      <xdr:spPr>
        <a:xfrm>
          <a:off x="647700" y="1419225"/>
          <a:ext cx="142875" cy="4667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5</xdr:row>
      <xdr:rowOff>9525</xdr:rowOff>
    </xdr:to>
    <xdr:pic>
      <xdr:nvPicPr>
        <xdr:cNvPr id="255" name="Picture 605"/>
        <xdr:cNvPicPr preferRelativeResize="1">
          <a:picLocks noChangeAspect="1"/>
        </xdr:cNvPicPr>
      </xdr:nvPicPr>
      <xdr:blipFill>
        <a:blip r:embed="rId1"/>
        <a:stretch>
          <a:fillRect/>
        </a:stretch>
      </xdr:blipFill>
      <xdr:spPr>
        <a:xfrm>
          <a:off x="647700" y="1419225"/>
          <a:ext cx="142875" cy="7715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5</xdr:row>
      <xdr:rowOff>19050</xdr:rowOff>
    </xdr:to>
    <xdr:pic>
      <xdr:nvPicPr>
        <xdr:cNvPr id="256" name="Picture 606"/>
        <xdr:cNvPicPr preferRelativeResize="1">
          <a:picLocks noChangeAspect="1"/>
        </xdr:cNvPicPr>
      </xdr:nvPicPr>
      <xdr:blipFill>
        <a:blip r:embed="rId1"/>
        <a:stretch>
          <a:fillRect/>
        </a:stretch>
      </xdr:blipFill>
      <xdr:spPr>
        <a:xfrm>
          <a:off x="647700" y="1419225"/>
          <a:ext cx="142875" cy="781050"/>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495300</xdr:rowOff>
    </xdr:to>
    <xdr:pic>
      <xdr:nvPicPr>
        <xdr:cNvPr id="257" name="Picture 607" hidden="1"/>
        <xdr:cNvPicPr preferRelativeResize="1">
          <a:picLocks noChangeAspect="1"/>
        </xdr:cNvPicPr>
      </xdr:nvPicPr>
      <xdr:blipFill>
        <a:blip r:embed="rId1"/>
        <a:stretch>
          <a:fillRect/>
        </a:stretch>
      </xdr:blipFill>
      <xdr:spPr>
        <a:xfrm>
          <a:off x="647700" y="1419225"/>
          <a:ext cx="142875" cy="495300"/>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5</xdr:row>
      <xdr:rowOff>9525</xdr:rowOff>
    </xdr:to>
    <xdr:pic>
      <xdr:nvPicPr>
        <xdr:cNvPr id="258" name="Picture 608" hidden="1"/>
        <xdr:cNvPicPr preferRelativeResize="1">
          <a:picLocks noChangeAspect="1"/>
        </xdr:cNvPicPr>
      </xdr:nvPicPr>
      <xdr:blipFill>
        <a:blip r:embed="rId1"/>
        <a:stretch>
          <a:fillRect/>
        </a:stretch>
      </xdr:blipFill>
      <xdr:spPr>
        <a:xfrm>
          <a:off x="647700" y="1419225"/>
          <a:ext cx="142875" cy="7715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5</xdr:row>
      <xdr:rowOff>19050</xdr:rowOff>
    </xdr:to>
    <xdr:pic>
      <xdr:nvPicPr>
        <xdr:cNvPr id="259" name="Picture 609" hidden="1"/>
        <xdr:cNvPicPr preferRelativeResize="1">
          <a:picLocks noChangeAspect="1"/>
        </xdr:cNvPicPr>
      </xdr:nvPicPr>
      <xdr:blipFill>
        <a:blip r:embed="rId1"/>
        <a:stretch>
          <a:fillRect/>
        </a:stretch>
      </xdr:blipFill>
      <xdr:spPr>
        <a:xfrm>
          <a:off x="647700" y="1419225"/>
          <a:ext cx="142875" cy="781050"/>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466725</xdr:rowOff>
    </xdr:to>
    <xdr:pic>
      <xdr:nvPicPr>
        <xdr:cNvPr id="260" name="Picture 610"/>
        <xdr:cNvPicPr preferRelativeResize="1">
          <a:picLocks noChangeAspect="1"/>
        </xdr:cNvPicPr>
      </xdr:nvPicPr>
      <xdr:blipFill>
        <a:blip r:embed="rId1"/>
        <a:stretch>
          <a:fillRect/>
        </a:stretch>
      </xdr:blipFill>
      <xdr:spPr>
        <a:xfrm>
          <a:off x="647700" y="1419225"/>
          <a:ext cx="142875" cy="4667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733425</xdr:rowOff>
    </xdr:to>
    <xdr:pic>
      <xdr:nvPicPr>
        <xdr:cNvPr id="261" name="Picture 611"/>
        <xdr:cNvPicPr preferRelativeResize="1">
          <a:picLocks noChangeAspect="1"/>
        </xdr:cNvPicPr>
      </xdr:nvPicPr>
      <xdr:blipFill>
        <a:blip r:embed="rId1"/>
        <a:stretch>
          <a:fillRect/>
        </a:stretch>
      </xdr:blipFill>
      <xdr:spPr>
        <a:xfrm>
          <a:off x="647700" y="1419225"/>
          <a:ext cx="142875" cy="7334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752475</xdr:rowOff>
    </xdr:to>
    <xdr:pic>
      <xdr:nvPicPr>
        <xdr:cNvPr id="262" name="Picture 612"/>
        <xdr:cNvPicPr preferRelativeResize="1">
          <a:picLocks noChangeAspect="1"/>
        </xdr:cNvPicPr>
      </xdr:nvPicPr>
      <xdr:blipFill>
        <a:blip r:embed="rId1"/>
        <a:stretch>
          <a:fillRect/>
        </a:stretch>
      </xdr:blipFill>
      <xdr:spPr>
        <a:xfrm>
          <a:off x="647700" y="1419225"/>
          <a:ext cx="142875" cy="75247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466725</xdr:rowOff>
    </xdr:to>
    <xdr:pic>
      <xdr:nvPicPr>
        <xdr:cNvPr id="263" name="Picture 613"/>
        <xdr:cNvPicPr preferRelativeResize="1">
          <a:picLocks noChangeAspect="1"/>
        </xdr:cNvPicPr>
      </xdr:nvPicPr>
      <xdr:blipFill>
        <a:blip r:embed="rId1"/>
        <a:stretch>
          <a:fillRect/>
        </a:stretch>
      </xdr:blipFill>
      <xdr:spPr>
        <a:xfrm>
          <a:off x="647700" y="1419225"/>
          <a:ext cx="142875" cy="4667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5</xdr:row>
      <xdr:rowOff>9525</xdr:rowOff>
    </xdr:to>
    <xdr:pic>
      <xdr:nvPicPr>
        <xdr:cNvPr id="264" name="Picture 614"/>
        <xdr:cNvPicPr preferRelativeResize="1">
          <a:picLocks noChangeAspect="1"/>
        </xdr:cNvPicPr>
      </xdr:nvPicPr>
      <xdr:blipFill>
        <a:blip r:embed="rId1"/>
        <a:stretch>
          <a:fillRect/>
        </a:stretch>
      </xdr:blipFill>
      <xdr:spPr>
        <a:xfrm>
          <a:off x="647700" y="1419225"/>
          <a:ext cx="142875" cy="7715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5</xdr:row>
      <xdr:rowOff>19050</xdr:rowOff>
    </xdr:to>
    <xdr:pic>
      <xdr:nvPicPr>
        <xdr:cNvPr id="265" name="Picture 615"/>
        <xdr:cNvPicPr preferRelativeResize="1">
          <a:picLocks noChangeAspect="1"/>
        </xdr:cNvPicPr>
      </xdr:nvPicPr>
      <xdr:blipFill>
        <a:blip r:embed="rId1"/>
        <a:stretch>
          <a:fillRect/>
        </a:stretch>
      </xdr:blipFill>
      <xdr:spPr>
        <a:xfrm>
          <a:off x="647700" y="1419225"/>
          <a:ext cx="142875" cy="781050"/>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495300</xdr:rowOff>
    </xdr:to>
    <xdr:pic>
      <xdr:nvPicPr>
        <xdr:cNvPr id="266" name="Picture 616" hidden="1"/>
        <xdr:cNvPicPr preferRelativeResize="1">
          <a:picLocks noChangeAspect="1"/>
        </xdr:cNvPicPr>
      </xdr:nvPicPr>
      <xdr:blipFill>
        <a:blip r:embed="rId1"/>
        <a:stretch>
          <a:fillRect/>
        </a:stretch>
      </xdr:blipFill>
      <xdr:spPr>
        <a:xfrm>
          <a:off x="647700" y="1419225"/>
          <a:ext cx="142875" cy="495300"/>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5</xdr:row>
      <xdr:rowOff>9525</xdr:rowOff>
    </xdr:to>
    <xdr:pic>
      <xdr:nvPicPr>
        <xdr:cNvPr id="267" name="Picture 617" hidden="1"/>
        <xdr:cNvPicPr preferRelativeResize="1">
          <a:picLocks noChangeAspect="1"/>
        </xdr:cNvPicPr>
      </xdr:nvPicPr>
      <xdr:blipFill>
        <a:blip r:embed="rId1"/>
        <a:stretch>
          <a:fillRect/>
        </a:stretch>
      </xdr:blipFill>
      <xdr:spPr>
        <a:xfrm>
          <a:off x="647700" y="1419225"/>
          <a:ext cx="142875" cy="771525"/>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5</xdr:row>
      <xdr:rowOff>19050</xdr:rowOff>
    </xdr:to>
    <xdr:pic>
      <xdr:nvPicPr>
        <xdr:cNvPr id="268" name="Picture 618" hidden="1"/>
        <xdr:cNvPicPr preferRelativeResize="1">
          <a:picLocks noChangeAspect="1"/>
        </xdr:cNvPicPr>
      </xdr:nvPicPr>
      <xdr:blipFill>
        <a:blip r:embed="rId1"/>
        <a:stretch>
          <a:fillRect/>
        </a:stretch>
      </xdr:blipFill>
      <xdr:spPr>
        <a:xfrm>
          <a:off x="647700" y="1419225"/>
          <a:ext cx="142875" cy="781050"/>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361950</xdr:rowOff>
    </xdr:to>
    <xdr:pic>
      <xdr:nvPicPr>
        <xdr:cNvPr id="269" name="Picture 619"/>
        <xdr:cNvPicPr preferRelativeResize="1">
          <a:picLocks noChangeAspect="1"/>
        </xdr:cNvPicPr>
      </xdr:nvPicPr>
      <xdr:blipFill>
        <a:blip r:embed="rId1"/>
        <a:stretch>
          <a:fillRect/>
        </a:stretch>
      </xdr:blipFill>
      <xdr:spPr>
        <a:xfrm>
          <a:off x="647700" y="1419225"/>
          <a:ext cx="142875" cy="361950"/>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361950</xdr:rowOff>
    </xdr:to>
    <xdr:pic>
      <xdr:nvPicPr>
        <xdr:cNvPr id="270" name="Picture 620"/>
        <xdr:cNvPicPr preferRelativeResize="1">
          <a:picLocks noChangeAspect="1"/>
        </xdr:cNvPicPr>
      </xdr:nvPicPr>
      <xdr:blipFill>
        <a:blip r:embed="rId1"/>
        <a:stretch>
          <a:fillRect/>
        </a:stretch>
      </xdr:blipFill>
      <xdr:spPr>
        <a:xfrm>
          <a:off x="647700" y="1419225"/>
          <a:ext cx="142875" cy="361950"/>
        </a:xfrm>
        <a:prstGeom prst="rect">
          <a:avLst/>
        </a:prstGeom>
        <a:noFill/>
        <a:ln w="9525" cmpd="sng">
          <a:noFill/>
        </a:ln>
      </xdr:spPr>
    </xdr:pic>
    <xdr:clientData/>
  </xdr:twoCellAnchor>
  <xdr:twoCellAnchor editAs="oneCell">
    <xdr:from>
      <xdr:col>1</xdr:col>
      <xdr:colOff>152400</xdr:colOff>
      <xdr:row>4</xdr:row>
      <xdr:rowOff>0</xdr:rowOff>
    </xdr:from>
    <xdr:to>
      <xdr:col>1</xdr:col>
      <xdr:colOff>295275</xdr:colOff>
      <xdr:row>4</xdr:row>
      <xdr:rowOff>361950</xdr:rowOff>
    </xdr:to>
    <xdr:pic>
      <xdr:nvPicPr>
        <xdr:cNvPr id="271" name="Picture 621"/>
        <xdr:cNvPicPr preferRelativeResize="1">
          <a:picLocks noChangeAspect="1"/>
        </xdr:cNvPicPr>
      </xdr:nvPicPr>
      <xdr:blipFill>
        <a:blip r:embed="rId1"/>
        <a:stretch>
          <a:fillRect/>
        </a:stretch>
      </xdr:blipFill>
      <xdr:spPr>
        <a:xfrm>
          <a:off x="647700" y="1419225"/>
          <a:ext cx="142875" cy="361950"/>
        </a:xfrm>
        <a:prstGeom prst="rect">
          <a:avLst/>
        </a:prstGeom>
        <a:noFill/>
        <a:ln w="9525" cmpd="sng">
          <a:noFill/>
        </a:ln>
      </xdr:spPr>
    </xdr:pic>
    <xdr:clientData/>
  </xdr:twoCellAnchor>
  <xdr:twoCellAnchor editAs="oneCell">
    <xdr:from>
      <xdr:col>1</xdr:col>
      <xdr:colOff>152400</xdr:colOff>
      <xdr:row>3</xdr:row>
      <xdr:rowOff>0</xdr:rowOff>
    </xdr:from>
    <xdr:to>
      <xdr:col>1</xdr:col>
      <xdr:colOff>295275</xdr:colOff>
      <xdr:row>4</xdr:row>
      <xdr:rowOff>66675</xdr:rowOff>
    </xdr:to>
    <xdr:pic>
      <xdr:nvPicPr>
        <xdr:cNvPr id="272" name="Picture 622"/>
        <xdr:cNvPicPr preferRelativeResize="1">
          <a:picLocks noChangeAspect="1"/>
        </xdr:cNvPicPr>
      </xdr:nvPicPr>
      <xdr:blipFill>
        <a:blip r:embed="rId1"/>
        <a:stretch>
          <a:fillRect/>
        </a:stretch>
      </xdr:blipFill>
      <xdr:spPr>
        <a:xfrm>
          <a:off x="647700" y="1019175"/>
          <a:ext cx="142875" cy="466725"/>
        </a:xfrm>
        <a:prstGeom prst="rect">
          <a:avLst/>
        </a:prstGeom>
        <a:noFill/>
        <a:ln w="9525" cmpd="sng">
          <a:noFill/>
        </a:ln>
      </xdr:spPr>
    </xdr:pic>
    <xdr:clientData/>
  </xdr:twoCellAnchor>
  <xdr:twoCellAnchor editAs="oneCell">
    <xdr:from>
      <xdr:col>1</xdr:col>
      <xdr:colOff>152400</xdr:colOff>
      <xdr:row>3</xdr:row>
      <xdr:rowOff>0</xdr:rowOff>
    </xdr:from>
    <xdr:to>
      <xdr:col>1</xdr:col>
      <xdr:colOff>295275</xdr:colOff>
      <xdr:row>4</xdr:row>
      <xdr:rowOff>66675</xdr:rowOff>
    </xdr:to>
    <xdr:pic>
      <xdr:nvPicPr>
        <xdr:cNvPr id="273" name="Picture 623"/>
        <xdr:cNvPicPr preferRelativeResize="1">
          <a:picLocks noChangeAspect="1"/>
        </xdr:cNvPicPr>
      </xdr:nvPicPr>
      <xdr:blipFill>
        <a:blip r:embed="rId1"/>
        <a:stretch>
          <a:fillRect/>
        </a:stretch>
      </xdr:blipFill>
      <xdr:spPr>
        <a:xfrm>
          <a:off x="647700" y="1019175"/>
          <a:ext cx="142875" cy="466725"/>
        </a:xfrm>
        <a:prstGeom prst="rect">
          <a:avLst/>
        </a:prstGeom>
        <a:noFill/>
        <a:ln w="9525" cmpd="sng">
          <a:noFill/>
        </a:ln>
      </xdr:spPr>
    </xdr:pic>
    <xdr:clientData/>
  </xdr:twoCellAnchor>
  <xdr:twoCellAnchor editAs="oneCell">
    <xdr:from>
      <xdr:col>1</xdr:col>
      <xdr:colOff>152400</xdr:colOff>
      <xdr:row>3</xdr:row>
      <xdr:rowOff>0</xdr:rowOff>
    </xdr:from>
    <xdr:to>
      <xdr:col>1</xdr:col>
      <xdr:colOff>295275</xdr:colOff>
      <xdr:row>4</xdr:row>
      <xdr:rowOff>76200</xdr:rowOff>
    </xdr:to>
    <xdr:pic>
      <xdr:nvPicPr>
        <xdr:cNvPr id="274" name="Picture 624" hidden="1"/>
        <xdr:cNvPicPr preferRelativeResize="1">
          <a:picLocks noChangeAspect="1"/>
        </xdr:cNvPicPr>
      </xdr:nvPicPr>
      <xdr:blipFill>
        <a:blip r:embed="rId1"/>
        <a:stretch>
          <a:fillRect/>
        </a:stretch>
      </xdr:blipFill>
      <xdr:spPr>
        <a:xfrm>
          <a:off x="647700" y="1019175"/>
          <a:ext cx="142875" cy="476250"/>
        </a:xfrm>
        <a:prstGeom prst="rect">
          <a:avLst/>
        </a:prstGeom>
        <a:noFill/>
        <a:ln w="9525" cmpd="sng">
          <a:noFill/>
        </a:ln>
      </xdr:spPr>
    </xdr:pic>
    <xdr:clientData/>
  </xdr:twoCellAnchor>
  <xdr:twoCellAnchor editAs="oneCell">
    <xdr:from>
      <xdr:col>1</xdr:col>
      <xdr:colOff>152400</xdr:colOff>
      <xdr:row>3</xdr:row>
      <xdr:rowOff>0</xdr:rowOff>
    </xdr:from>
    <xdr:to>
      <xdr:col>1</xdr:col>
      <xdr:colOff>295275</xdr:colOff>
      <xdr:row>4</xdr:row>
      <xdr:rowOff>66675</xdr:rowOff>
    </xdr:to>
    <xdr:pic>
      <xdr:nvPicPr>
        <xdr:cNvPr id="275" name="Picture 625"/>
        <xdr:cNvPicPr preferRelativeResize="1">
          <a:picLocks noChangeAspect="1"/>
        </xdr:cNvPicPr>
      </xdr:nvPicPr>
      <xdr:blipFill>
        <a:blip r:embed="rId1"/>
        <a:stretch>
          <a:fillRect/>
        </a:stretch>
      </xdr:blipFill>
      <xdr:spPr>
        <a:xfrm>
          <a:off x="647700" y="1019175"/>
          <a:ext cx="142875" cy="466725"/>
        </a:xfrm>
        <a:prstGeom prst="rect">
          <a:avLst/>
        </a:prstGeom>
        <a:noFill/>
        <a:ln w="9525" cmpd="sng">
          <a:noFill/>
        </a:ln>
      </xdr:spPr>
    </xdr:pic>
    <xdr:clientData/>
  </xdr:twoCellAnchor>
  <xdr:twoCellAnchor editAs="oneCell">
    <xdr:from>
      <xdr:col>1</xdr:col>
      <xdr:colOff>152400</xdr:colOff>
      <xdr:row>3</xdr:row>
      <xdr:rowOff>0</xdr:rowOff>
    </xdr:from>
    <xdr:to>
      <xdr:col>1</xdr:col>
      <xdr:colOff>295275</xdr:colOff>
      <xdr:row>4</xdr:row>
      <xdr:rowOff>66675</xdr:rowOff>
    </xdr:to>
    <xdr:pic>
      <xdr:nvPicPr>
        <xdr:cNvPr id="276" name="Picture 626"/>
        <xdr:cNvPicPr preferRelativeResize="1">
          <a:picLocks noChangeAspect="1"/>
        </xdr:cNvPicPr>
      </xdr:nvPicPr>
      <xdr:blipFill>
        <a:blip r:embed="rId1"/>
        <a:stretch>
          <a:fillRect/>
        </a:stretch>
      </xdr:blipFill>
      <xdr:spPr>
        <a:xfrm>
          <a:off x="647700" y="1019175"/>
          <a:ext cx="142875" cy="466725"/>
        </a:xfrm>
        <a:prstGeom prst="rect">
          <a:avLst/>
        </a:prstGeom>
        <a:noFill/>
        <a:ln w="9525" cmpd="sng">
          <a:noFill/>
        </a:ln>
      </xdr:spPr>
    </xdr:pic>
    <xdr:clientData/>
  </xdr:twoCellAnchor>
  <xdr:twoCellAnchor editAs="oneCell">
    <xdr:from>
      <xdr:col>1</xdr:col>
      <xdr:colOff>152400</xdr:colOff>
      <xdr:row>3</xdr:row>
      <xdr:rowOff>0</xdr:rowOff>
    </xdr:from>
    <xdr:to>
      <xdr:col>1</xdr:col>
      <xdr:colOff>295275</xdr:colOff>
      <xdr:row>4</xdr:row>
      <xdr:rowOff>76200</xdr:rowOff>
    </xdr:to>
    <xdr:pic>
      <xdr:nvPicPr>
        <xdr:cNvPr id="277" name="Picture 627" hidden="1"/>
        <xdr:cNvPicPr preferRelativeResize="1">
          <a:picLocks noChangeAspect="1"/>
        </xdr:cNvPicPr>
      </xdr:nvPicPr>
      <xdr:blipFill>
        <a:blip r:embed="rId1"/>
        <a:stretch>
          <a:fillRect/>
        </a:stretch>
      </xdr:blipFill>
      <xdr:spPr>
        <a:xfrm>
          <a:off x="647700" y="1019175"/>
          <a:ext cx="142875" cy="476250"/>
        </a:xfrm>
        <a:prstGeom prst="rect">
          <a:avLst/>
        </a:prstGeom>
        <a:noFill/>
        <a:ln w="9525" cmpd="sng">
          <a:noFill/>
        </a:ln>
      </xdr:spPr>
    </xdr:pic>
    <xdr:clientData/>
  </xdr:twoCellAnchor>
  <xdr:twoCellAnchor editAs="oneCell">
    <xdr:from>
      <xdr:col>1</xdr:col>
      <xdr:colOff>152400</xdr:colOff>
      <xdr:row>3</xdr:row>
      <xdr:rowOff>0</xdr:rowOff>
    </xdr:from>
    <xdr:to>
      <xdr:col>1</xdr:col>
      <xdr:colOff>285750</xdr:colOff>
      <xdr:row>3</xdr:row>
      <xdr:rowOff>352425</xdr:rowOff>
    </xdr:to>
    <xdr:pic>
      <xdr:nvPicPr>
        <xdr:cNvPr id="278" name="Picture 628"/>
        <xdr:cNvPicPr preferRelativeResize="1">
          <a:picLocks noChangeAspect="1"/>
        </xdr:cNvPicPr>
      </xdr:nvPicPr>
      <xdr:blipFill>
        <a:blip r:embed="rId1"/>
        <a:stretch>
          <a:fillRect/>
        </a:stretch>
      </xdr:blipFill>
      <xdr:spPr>
        <a:xfrm>
          <a:off x="647700" y="1019175"/>
          <a:ext cx="133350" cy="352425"/>
        </a:xfrm>
        <a:prstGeom prst="rect">
          <a:avLst/>
        </a:prstGeom>
        <a:noFill/>
        <a:ln w="9525" cmpd="sng">
          <a:noFill/>
        </a:ln>
      </xdr:spPr>
    </xdr:pic>
    <xdr:clientData/>
  </xdr:twoCellAnchor>
  <xdr:twoCellAnchor editAs="oneCell">
    <xdr:from>
      <xdr:col>1</xdr:col>
      <xdr:colOff>152400</xdr:colOff>
      <xdr:row>3</xdr:row>
      <xdr:rowOff>0</xdr:rowOff>
    </xdr:from>
    <xdr:to>
      <xdr:col>1</xdr:col>
      <xdr:colOff>285750</xdr:colOff>
      <xdr:row>3</xdr:row>
      <xdr:rowOff>352425</xdr:rowOff>
    </xdr:to>
    <xdr:pic>
      <xdr:nvPicPr>
        <xdr:cNvPr id="279" name="Picture 629"/>
        <xdr:cNvPicPr preferRelativeResize="1">
          <a:picLocks noChangeAspect="1"/>
        </xdr:cNvPicPr>
      </xdr:nvPicPr>
      <xdr:blipFill>
        <a:blip r:embed="rId1"/>
        <a:stretch>
          <a:fillRect/>
        </a:stretch>
      </xdr:blipFill>
      <xdr:spPr>
        <a:xfrm>
          <a:off x="647700" y="1019175"/>
          <a:ext cx="133350" cy="352425"/>
        </a:xfrm>
        <a:prstGeom prst="rect">
          <a:avLst/>
        </a:prstGeom>
        <a:noFill/>
        <a:ln w="9525" cmpd="sng">
          <a:noFill/>
        </a:ln>
      </xdr:spPr>
    </xdr:pic>
    <xdr:clientData/>
  </xdr:twoCellAnchor>
  <xdr:twoCellAnchor editAs="oneCell">
    <xdr:from>
      <xdr:col>1</xdr:col>
      <xdr:colOff>152400</xdr:colOff>
      <xdr:row>3</xdr:row>
      <xdr:rowOff>0</xdr:rowOff>
    </xdr:from>
    <xdr:to>
      <xdr:col>1</xdr:col>
      <xdr:colOff>285750</xdr:colOff>
      <xdr:row>3</xdr:row>
      <xdr:rowOff>352425</xdr:rowOff>
    </xdr:to>
    <xdr:pic>
      <xdr:nvPicPr>
        <xdr:cNvPr id="280" name="Picture 630"/>
        <xdr:cNvPicPr preferRelativeResize="1">
          <a:picLocks noChangeAspect="1"/>
        </xdr:cNvPicPr>
      </xdr:nvPicPr>
      <xdr:blipFill>
        <a:blip r:embed="rId1"/>
        <a:stretch>
          <a:fillRect/>
        </a:stretch>
      </xdr:blipFill>
      <xdr:spPr>
        <a:xfrm>
          <a:off x="647700" y="1019175"/>
          <a:ext cx="133350"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281" name="Picture 631"/>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282" name="Picture 632"/>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283" name="Picture 633"/>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284" name="Picture 634"/>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28575</xdr:rowOff>
    </xdr:to>
    <xdr:pic>
      <xdr:nvPicPr>
        <xdr:cNvPr id="285" name="Picture 635"/>
        <xdr:cNvPicPr preferRelativeResize="1">
          <a:picLocks noChangeAspect="1"/>
        </xdr:cNvPicPr>
      </xdr:nvPicPr>
      <xdr:blipFill>
        <a:blip r:embed="rId1"/>
        <a:stretch>
          <a:fillRect/>
        </a:stretch>
      </xdr:blipFill>
      <xdr:spPr>
        <a:xfrm>
          <a:off x="647700" y="0"/>
          <a:ext cx="142875" cy="7620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286" name="Picture 636"/>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257175</xdr:rowOff>
    </xdr:to>
    <xdr:pic>
      <xdr:nvPicPr>
        <xdr:cNvPr id="287" name="Picture 637" hidden="1"/>
        <xdr:cNvPicPr preferRelativeResize="1">
          <a:picLocks noChangeAspect="1"/>
        </xdr:cNvPicPr>
      </xdr:nvPicPr>
      <xdr:blipFill>
        <a:blip r:embed="rId1"/>
        <a:stretch>
          <a:fillRect/>
        </a:stretch>
      </xdr:blipFill>
      <xdr:spPr>
        <a:xfrm>
          <a:off x="647700" y="0"/>
          <a:ext cx="142875" cy="4953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28575</xdr:rowOff>
    </xdr:to>
    <xdr:pic>
      <xdr:nvPicPr>
        <xdr:cNvPr id="288" name="Picture 638" hidden="1"/>
        <xdr:cNvPicPr preferRelativeResize="1">
          <a:picLocks noChangeAspect="1"/>
        </xdr:cNvPicPr>
      </xdr:nvPicPr>
      <xdr:blipFill>
        <a:blip r:embed="rId1"/>
        <a:stretch>
          <a:fillRect/>
        </a:stretch>
      </xdr:blipFill>
      <xdr:spPr>
        <a:xfrm>
          <a:off x="647700" y="0"/>
          <a:ext cx="142875" cy="7620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289" name="Picture 639" hidden="1"/>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290" name="Picture 640"/>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291" name="Picture 641"/>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292" name="Picture 642"/>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293" name="Picture 643"/>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28575</xdr:rowOff>
    </xdr:to>
    <xdr:pic>
      <xdr:nvPicPr>
        <xdr:cNvPr id="294" name="Picture 644"/>
        <xdr:cNvPicPr preferRelativeResize="1">
          <a:picLocks noChangeAspect="1"/>
        </xdr:cNvPicPr>
      </xdr:nvPicPr>
      <xdr:blipFill>
        <a:blip r:embed="rId1"/>
        <a:stretch>
          <a:fillRect/>
        </a:stretch>
      </xdr:blipFill>
      <xdr:spPr>
        <a:xfrm>
          <a:off x="647700" y="0"/>
          <a:ext cx="142875" cy="7620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295" name="Picture 645"/>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257175</xdr:rowOff>
    </xdr:to>
    <xdr:pic>
      <xdr:nvPicPr>
        <xdr:cNvPr id="296" name="Picture 646" hidden="1"/>
        <xdr:cNvPicPr preferRelativeResize="1">
          <a:picLocks noChangeAspect="1"/>
        </xdr:cNvPicPr>
      </xdr:nvPicPr>
      <xdr:blipFill>
        <a:blip r:embed="rId1"/>
        <a:stretch>
          <a:fillRect/>
        </a:stretch>
      </xdr:blipFill>
      <xdr:spPr>
        <a:xfrm>
          <a:off x="647700" y="0"/>
          <a:ext cx="142875" cy="4953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28575</xdr:rowOff>
    </xdr:to>
    <xdr:pic>
      <xdr:nvPicPr>
        <xdr:cNvPr id="297" name="Picture 647" hidden="1"/>
        <xdr:cNvPicPr preferRelativeResize="1">
          <a:picLocks noChangeAspect="1"/>
        </xdr:cNvPicPr>
      </xdr:nvPicPr>
      <xdr:blipFill>
        <a:blip r:embed="rId1"/>
        <a:stretch>
          <a:fillRect/>
        </a:stretch>
      </xdr:blipFill>
      <xdr:spPr>
        <a:xfrm>
          <a:off x="647700" y="0"/>
          <a:ext cx="142875" cy="7620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298" name="Picture 648" hidden="1"/>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299" name="Picture 649"/>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300" name="Picture 650"/>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301" name="Picture 651"/>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02" name="Picture 65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03" name="Picture 65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04" name="Picture 65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05" name="Picture 65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06" name="Picture 65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07" name="Picture 65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08" name="Picture 658"/>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09" name="Picture 659"/>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10" name="Picture 660"/>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11" name="Picture 661"/>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12" name="Picture 662"/>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13" name="Picture 66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14" name="Picture 66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15" name="Picture 665"/>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16" name="Picture 666"/>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17" name="Picture 667"/>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18" name="Picture 668"/>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19" name="Picture 669"/>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20" name="Picture 670"/>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21" name="Picture 671"/>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22" name="Picture 672"/>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23" name="Picture 67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24" name="Picture 67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25" name="Picture 67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26" name="Picture 67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27" name="Picture 67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28" name="Picture 67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29" name="Picture 679"/>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30" name="Picture 680"/>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31" name="Picture 681"/>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32" name="Picture 682"/>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33" name="Picture 683"/>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34" name="Picture 68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35" name="Picture 68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36" name="Picture 686"/>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37" name="Picture 687"/>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38" name="Picture 688"/>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39" name="Picture 689"/>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40" name="Picture 690"/>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41" name="Picture 691"/>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42" name="Picture 692"/>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343" name="Picture 693"/>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44" name="Picture 69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45" name="Picture 69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46" name="Picture 69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47" name="Picture 69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48" name="Picture 69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49" name="Picture 69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50" name="Picture 70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51" name="Picture 70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52" name="Picture 70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53" name="Picture 70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354" name="Picture 70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355" name="Picture 70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356" name="Picture 706"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357" name="Picture 70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358" name="Picture 70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359" name="Picture 70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60" name="Picture 71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61" name="Picture 71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62" name="Picture 71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363" name="Picture 71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364" name="Picture 71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365" name="Picture 715"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366" name="Picture 71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367" name="Picture 71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368" name="Picture 71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69" name="Picture 71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70" name="Picture 72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71" name="Picture 72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372" name="Picture 722"/>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373" name="Picture 723"/>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374" name="Picture 724"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375" name="Picture 725"/>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376" name="Picture 726"/>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377" name="Picture 727"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78" name="Picture 72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79" name="Picture 72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80" name="Picture 73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381" name="Picture 73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382" name="Picture 73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383" name="Picture 733"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384" name="Picture 73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385" name="Picture 73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386" name="Picture 736"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87" name="Picture 73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88" name="Picture 73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89" name="Picture 73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390" name="Picture 74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391" name="Picture 74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392" name="Picture 742"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393" name="Picture 74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394" name="Picture 74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395" name="Picture 745"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96" name="Picture 74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97" name="Picture 74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398" name="Picture 74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399" name="Picture 749"/>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400" name="Picture 750"/>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401" name="Picture 751"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402" name="Picture 752"/>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403" name="Picture 753"/>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404" name="Picture 754"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05" name="Picture 75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06" name="Picture 75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07" name="Picture 75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408" name="Picture 758"/>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409" name="Picture 759"/>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410" name="Picture 760"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411" name="Picture 761"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412" name="Picture 762"/>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413" name="Picture 763"/>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414" name="Picture 764"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415" name="Picture 765"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16" name="Picture 76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17" name="Picture 76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418" name="Picture 76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19" name="Picture 76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20" name="Picture 77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421" name="Picture 771"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22" name="Picture 77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23" name="Picture 77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24" name="Picture 77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25" name="Picture 77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26" name="Picture 77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427" name="Picture 777"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28" name="Picture 77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29" name="Picture 77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430" name="Picture 780"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31" name="Picture 78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32" name="Picture 78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33" name="Picture 78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434" name="Picture 784"/>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435" name="Picture 785"/>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436" name="Picture 786"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437" name="Picture 787"/>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438" name="Picture 788"/>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439" name="Picture 789"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40" name="Picture 79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41" name="Picture 79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42" name="Picture 79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43" name="Picture 79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44" name="Picture 79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445" name="Picture 795"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46" name="Picture 79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47" name="Picture 79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448" name="Picture 79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49" name="Picture 79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50" name="Picture 80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51" name="Picture 80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52" name="Picture 80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53" name="Picture 80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454" name="Picture 804"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55" name="Picture 80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56" name="Picture 80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457" name="Picture 807"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58" name="Picture 80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59" name="Picture 80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60" name="Picture 81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461" name="Picture 811"/>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462" name="Picture 812"/>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463" name="Picture 813"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464" name="Picture 814"/>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465" name="Picture 815"/>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466" name="Picture 816"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67" name="Picture 81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68" name="Picture 81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69" name="Picture 81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470" name="Picture 820"/>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471" name="Picture 82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472" name="Picture 822"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473" name="Picture 823"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474" name="Picture 824"/>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475" name="Picture 825"/>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476" name="Picture 826"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477" name="Picture 827"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78" name="Picture 82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79" name="Picture 82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480" name="Picture 830"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81" name="Picture 83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82" name="Picture 83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483" name="Picture 833"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484" name="Picture 834"/>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485" name="Picture 835"/>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486" name="Picture 836"/>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87" name="Picture 83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88" name="Picture 83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489" name="Picture 83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90" name="Picture 84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91" name="Picture 84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492" name="Picture 842"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93" name="Picture 84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94" name="Picture 84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495" name="Picture 84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96" name="Picture 84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97" name="Picture 84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498" name="Picture 84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499" name="Picture 84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00" name="Picture 85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01" name="Picture 851"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502" name="Picture 852"/>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503" name="Picture 853"/>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504" name="Picture 854"/>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05" name="Picture 85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06" name="Picture 85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07" name="Picture 857"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08" name="Picture 85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09" name="Picture 85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10" name="Picture 860"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511" name="Picture 86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923925</xdr:colOff>
      <xdr:row>0</xdr:row>
      <xdr:rowOff>0</xdr:rowOff>
    </xdr:from>
    <xdr:to>
      <xdr:col>1</xdr:col>
      <xdr:colOff>1057275</xdr:colOff>
      <xdr:row>1</xdr:row>
      <xdr:rowOff>123825</xdr:rowOff>
    </xdr:to>
    <xdr:pic>
      <xdr:nvPicPr>
        <xdr:cNvPr id="512" name="Picture 862"/>
        <xdr:cNvPicPr preferRelativeResize="1">
          <a:picLocks noChangeAspect="1"/>
        </xdr:cNvPicPr>
      </xdr:nvPicPr>
      <xdr:blipFill>
        <a:blip r:embed="rId1"/>
        <a:stretch>
          <a:fillRect/>
        </a:stretch>
      </xdr:blipFill>
      <xdr:spPr>
        <a:xfrm>
          <a:off x="1419225"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13" name="Picture 86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14" name="Picture 86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15" name="Picture 865"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16" name="Picture 86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17" name="Picture 86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18" name="Picture 86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519" name="Picture 869"/>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520" name="Picture 870"/>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521" name="Picture 871"/>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22" name="Picture 87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23" name="Picture 87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24" name="Picture 874"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25" name="Picture 87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26" name="Picture 87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27" name="Picture 877"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528" name="Picture 87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529" name="Picture 87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530" name="Picture 88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31" name="Picture 88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32" name="Picture 88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33" name="Picture 883"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34" name="Picture 88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35" name="Picture 88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36" name="Picture 886"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537" name="Picture 887"/>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538" name="Picture 888"/>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539" name="Picture 889"/>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40" name="Picture 89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41" name="Picture 89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42" name="Picture 892"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43" name="Picture 89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44" name="Picture 89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45" name="Picture 895"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546" name="Picture 89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923925</xdr:colOff>
      <xdr:row>0</xdr:row>
      <xdr:rowOff>0</xdr:rowOff>
    </xdr:from>
    <xdr:to>
      <xdr:col>1</xdr:col>
      <xdr:colOff>1057275</xdr:colOff>
      <xdr:row>1</xdr:row>
      <xdr:rowOff>123825</xdr:rowOff>
    </xdr:to>
    <xdr:pic>
      <xdr:nvPicPr>
        <xdr:cNvPr id="547" name="Picture 897"/>
        <xdr:cNvPicPr preferRelativeResize="1">
          <a:picLocks noChangeAspect="1"/>
        </xdr:cNvPicPr>
      </xdr:nvPicPr>
      <xdr:blipFill>
        <a:blip r:embed="rId1"/>
        <a:stretch>
          <a:fillRect/>
        </a:stretch>
      </xdr:blipFill>
      <xdr:spPr>
        <a:xfrm>
          <a:off x="1419225"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48" name="Picture 89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49" name="Picture 89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50" name="Picture 900"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51" name="Picture 90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52" name="Picture 90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53" name="Picture 903"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554" name="Picture 904"/>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555" name="Picture 905"/>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556" name="Picture 906"/>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57" name="Picture 90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58" name="Picture 90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59" name="Picture 90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60" name="Picture 91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61" name="Picture 91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62" name="Picture 912"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563" name="Picture 913"/>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564" name="Picture 914"/>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565" name="Picture 915"/>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66" name="Picture 91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67" name="Picture 91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68" name="Picture 91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69" name="Picture 91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70" name="Picture 92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71" name="Picture 921"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572" name="Picture 92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573" name="Picture 92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574" name="Picture 92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75" name="Picture 92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76" name="Picture 92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77" name="Picture 927"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78" name="Picture 92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79" name="Picture 92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80" name="Picture 930"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581" name="Picture 93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582" name="Picture 93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583" name="Picture 93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84" name="Picture 93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85" name="Picture 93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86" name="Picture 936"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87" name="Picture 93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88" name="Picture 93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89" name="Picture 93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590" name="Picture 94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591" name="Picture 94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592" name="Picture 94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93" name="Picture 94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94" name="Picture 94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95" name="Picture 945"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96" name="Picture 94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597" name="Picture 94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598" name="Picture 94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599" name="Picture 94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00" name="Picture 95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01" name="Picture 95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02" name="Picture 95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03" name="Picture 95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04" name="Picture 95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05" name="Picture 95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06" name="Picture 95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07" name="Picture 95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08" name="Picture 958"/>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09" name="Picture 959"/>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10" name="Picture 960"/>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11" name="Picture 961"/>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12" name="Picture 962"/>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13" name="Picture 96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14" name="Picture 96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15" name="Picture 965"/>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16" name="Picture 966"/>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17" name="Picture 967"/>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18" name="Picture 968"/>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19" name="Picture 969"/>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20" name="Picture 970"/>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21" name="Picture 971"/>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22" name="Picture 972"/>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23" name="Picture 97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24" name="Picture 97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25" name="Picture 97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26" name="Picture 97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27" name="Picture 97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28" name="Picture 97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29" name="Picture 979"/>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30" name="Picture 980"/>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31" name="Picture 981"/>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32" name="Picture 982"/>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33" name="Picture 983"/>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34" name="Picture 98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35" name="Picture 98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36" name="Picture 986"/>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37" name="Picture 987"/>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38" name="Picture 988"/>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39" name="Picture 989"/>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40" name="Picture 990"/>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41" name="Picture 991"/>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42" name="Picture 992"/>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643" name="Picture 993"/>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44" name="Picture 99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45" name="Picture 99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46" name="Picture 99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47" name="Picture 99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48" name="Picture 99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49" name="Picture 99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50" name="Picture 100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51" name="Picture 100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52" name="Picture 100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53" name="Picture 100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654" name="Picture 100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655" name="Picture 100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656" name="Picture 1006"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657" name="Picture 100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658" name="Picture 100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659" name="Picture 100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60" name="Picture 101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61" name="Picture 101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62" name="Picture 101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663" name="Picture 101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664" name="Picture 101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665" name="Picture 1015"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666" name="Picture 101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667" name="Picture 101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668" name="Picture 101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69" name="Picture 101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70" name="Picture 102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71" name="Picture 102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672" name="Picture 1022"/>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673" name="Picture 1023"/>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674" name="Picture 0"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675" name="Picture 1"/>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676" name="Picture 2"/>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677" name="Picture 3"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78" name="Picture 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79" name="Picture 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80" name="Picture 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681" name="Picture 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682" name="Picture 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683" name="Picture 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684" name="Picture 1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685" name="Picture 1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686" name="Picture 12"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87" name="Picture 1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88" name="Picture 1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89" name="Picture 1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690" name="Picture 1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691" name="Picture 1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692" name="Picture 1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693" name="Picture 1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694" name="Picture 2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695" name="Picture 21"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96" name="Picture 2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97" name="Picture 2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698" name="Picture 2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699" name="Picture 25"/>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700" name="Picture 26"/>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701" name="Picture 27"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702" name="Picture 28"/>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703" name="Picture 29"/>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704" name="Picture 30"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05" name="Picture 3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06" name="Picture 3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07" name="Picture 3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708" name="Picture 34"/>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709" name="Picture 35"/>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710" name="Picture 36"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711" name="Picture 37"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712" name="Picture 38"/>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713" name="Picture 39"/>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714" name="Picture 40"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715" name="Picture 41"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16" name="Picture 4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17" name="Picture 4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718" name="Picture 44"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19" name="Picture 4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20" name="Picture 4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721" name="Picture 47"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22" name="Picture 4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23" name="Picture 4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24" name="Picture 5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25" name="Picture 5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26" name="Picture 5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727" name="Picture 53"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28" name="Picture 5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29" name="Picture 5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730" name="Picture 56"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31" name="Picture 5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32" name="Picture 5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33" name="Picture 5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734" name="Picture 60"/>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735" name="Picture 61"/>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736" name="Picture 62"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737" name="Picture 63"/>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738" name="Picture 64"/>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739" name="Picture 65"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40" name="Picture 6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41" name="Picture 6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42" name="Picture 6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43" name="Picture 6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44" name="Picture 7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745" name="Picture 71"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46" name="Picture 7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47" name="Picture 7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748" name="Picture 74"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49" name="Picture 7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50" name="Picture 7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51" name="Picture 7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52" name="Picture 7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53" name="Picture 7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754" name="Picture 80"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55" name="Picture 8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56" name="Picture 8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757" name="Picture 83"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58" name="Picture 8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59" name="Picture 8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60" name="Picture 8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761" name="Picture 87"/>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762" name="Picture 88"/>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763" name="Picture 89"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764" name="Picture 90"/>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765" name="Picture 91"/>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766" name="Picture 92"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67" name="Picture 9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68" name="Picture 9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69" name="Picture 9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770" name="Picture 96"/>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771" name="Picture 97"/>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772" name="Picture 98"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773" name="Picture 99"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774" name="Picture 100"/>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775" name="Picture 10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776" name="Picture 102"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777" name="Picture 103"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78" name="Picture 10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79" name="Picture 10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780" name="Picture 106"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81" name="Picture 10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82" name="Picture 10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783" name="Picture 10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784" name="Picture 110"/>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785" name="Picture 111"/>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786" name="Picture 112"/>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87" name="Picture 11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88" name="Picture 11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789" name="Picture 115"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90" name="Picture 11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91" name="Picture 11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792" name="Picture 11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93" name="Picture 11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94" name="Picture 12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795" name="Picture 12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96" name="Picture 12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97" name="Picture 12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798" name="Picture 124"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799" name="Picture 12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00" name="Picture 12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01" name="Picture 127"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802" name="Picture 128"/>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803" name="Picture 129"/>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804" name="Picture 130"/>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05" name="Picture 13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06" name="Picture 13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07" name="Picture 133"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08" name="Picture 13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09" name="Picture 13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10" name="Picture 136"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811" name="Picture 13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923925</xdr:colOff>
      <xdr:row>0</xdr:row>
      <xdr:rowOff>0</xdr:rowOff>
    </xdr:from>
    <xdr:to>
      <xdr:col>1</xdr:col>
      <xdr:colOff>1057275</xdr:colOff>
      <xdr:row>1</xdr:row>
      <xdr:rowOff>123825</xdr:rowOff>
    </xdr:to>
    <xdr:pic>
      <xdr:nvPicPr>
        <xdr:cNvPr id="812" name="Picture 138"/>
        <xdr:cNvPicPr preferRelativeResize="1">
          <a:picLocks noChangeAspect="1"/>
        </xdr:cNvPicPr>
      </xdr:nvPicPr>
      <xdr:blipFill>
        <a:blip r:embed="rId1"/>
        <a:stretch>
          <a:fillRect/>
        </a:stretch>
      </xdr:blipFill>
      <xdr:spPr>
        <a:xfrm>
          <a:off x="1419225"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13" name="Picture 13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14" name="Picture 14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15" name="Picture 141"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16" name="Picture 14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17" name="Picture 14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18" name="Picture 144"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819" name="Picture 145"/>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820" name="Picture 146"/>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821" name="Picture 147"/>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22" name="Picture 14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23" name="Picture 14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24" name="Picture 150"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25" name="Picture 15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26" name="Picture 15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27" name="Picture 153"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828" name="Picture 15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829" name="Picture 15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830" name="Picture 15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31" name="Picture 15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32" name="Picture 15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33" name="Picture 15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34" name="Picture 16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35" name="Picture 16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36" name="Picture 162"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837" name="Picture 163"/>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838" name="Picture 164"/>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839" name="Picture 165"/>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40" name="Picture 16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41" name="Picture 16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42" name="Picture 16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43" name="Picture 16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44" name="Picture 17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45" name="Picture 171"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846" name="Picture 17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923925</xdr:colOff>
      <xdr:row>0</xdr:row>
      <xdr:rowOff>0</xdr:rowOff>
    </xdr:from>
    <xdr:to>
      <xdr:col>1</xdr:col>
      <xdr:colOff>1057275</xdr:colOff>
      <xdr:row>1</xdr:row>
      <xdr:rowOff>123825</xdr:rowOff>
    </xdr:to>
    <xdr:pic>
      <xdr:nvPicPr>
        <xdr:cNvPr id="847" name="Picture 173"/>
        <xdr:cNvPicPr preferRelativeResize="1">
          <a:picLocks noChangeAspect="1"/>
        </xdr:cNvPicPr>
      </xdr:nvPicPr>
      <xdr:blipFill>
        <a:blip r:embed="rId1"/>
        <a:stretch>
          <a:fillRect/>
        </a:stretch>
      </xdr:blipFill>
      <xdr:spPr>
        <a:xfrm>
          <a:off x="1419225"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48" name="Picture 17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49" name="Picture 17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50" name="Picture 176"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51" name="Picture 17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52" name="Picture 17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53" name="Picture 17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854" name="Picture 180"/>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855" name="Picture 181"/>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856" name="Picture 182"/>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57" name="Picture 18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58" name="Picture 18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59" name="Picture 185"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60" name="Picture 18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61" name="Picture 18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62" name="Picture 18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863" name="Picture 189"/>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864" name="Picture 190"/>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865" name="Picture 191"/>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66" name="Picture 19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67" name="Picture 19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68" name="Picture 194"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69" name="Picture 19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70" name="Picture 19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71" name="Picture 197"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872" name="Picture 19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873" name="Picture 19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874" name="Picture 20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75" name="Picture 20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76" name="Picture 20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77" name="Picture 203"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78" name="Picture 20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79" name="Picture 20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80" name="Picture 206"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881" name="Picture 20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882" name="Picture 20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883" name="Picture 20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84" name="Picture 21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85" name="Picture 21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86" name="Picture 212"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87" name="Picture 21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88" name="Picture 21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89" name="Picture 215"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890" name="Picture 21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891" name="Picture 21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892" name="Picture 21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93" name="Picture 21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94" name="Picture 22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95" name="Picture 221"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96" name="Picture 22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897" name="Picture 22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898" name="Picture 224"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899" name="Picture 22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00" name="Picture 22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01" name="Picture 22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02" name="Picture 22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03" name="Picture 22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904" name="Picture 230"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05" name="Picture 23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06" name="Picture 23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907" name="Picture 233"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08" name="Picture 23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09" name="Picture 23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10" name="Picture 23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11" name="Picture 23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12" name="Picture 23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913" name="Picture 23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14" name="Picture 24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15" name="Picture 24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916" name="Picture 242"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17" name="Picture 24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18" name="Picture 24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19" name="Picture 24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920" name="Picture 246"/>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921" name="Picture 247"/>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922" name="Picture 248"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923" name="Picture 249"/>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924" name="Picture 250"/>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925" name="Picture 251"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26" name="Picture 25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27" name="Picture 25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28" name="Picture 25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29" name="Picture 25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30" name="Picture 25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931" name="Picture 257"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32" name="Picture 25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33" name="Picture 25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934" name="Picture 260"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35" name="Picture 26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36" name="Picture 26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37" name="Picture 26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38" name="Picture 26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39" name="Picture 26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940" name="Picture 266"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41" name="Picture 26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42" name="Picture 26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943" name="Picture 26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44" name="Picture 27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45" name="Picture 27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46" name="Picture 27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947" name="Picture 273"/>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948" name="Picture 274"/>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949" name="Picture 275"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950" name="Picture 276"/>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951" name="Picture 277"/>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952" name="Picture 278"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53" name="Picture 27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54" name="Picture 28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55" name="Picture 28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956" name="Picture 282"/>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957" name="Picture 283"/>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958" name="Picture 284"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959" name="Picture 285"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960" name="Picture 286"/>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961" name="Picture 287"/>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962" name="Picture 288"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963" name="Picture 289"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923925</xdr:colOff>
      <xdr:row>0</xdr:row>
      <xdr:rowOff>0</xdr:rowOff>
    </xdr:from>
    <xdr:to>
      <xdr:col>1</xdr:col>
      <xdr:colOff>1057275</xdr:colOff>
      <xdr:row>1</xdr:row>
      <xdr:rowOff>123825</xdr:rowOff>
    </xdr:to>
    <xdr:pic>
      <xdr:nvPicPr>
        <xdr:cNvPr id="964" name="Picture 290"/>
        <xdr:cNvPicPr preferRelativeResize="1">
          <a:picLocks noChangeAspect="1"/>
        </xdr:cNvPicPr>
      </xdr:nvPicPr>
      <xdr:blipFill>
        <a:blip r:embed="rId1"/>
        <a:stretch>
          <a:fillRect/>
        </a:stretch>
      </xdr:blipFill>
      <xdr:spPr>
        <a:xfrm>
          <a:off x="1419225"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65" name="Picture 29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66" name="Picture 29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967" name="Picture 293"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68" name="Picture 29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69" name="Picture 29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970" name="Picture 296"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71" name="Picture 29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72" name="Picture 29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73" name="Picture 29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74" name="Picture 30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75" name="Picture 30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976" name="Picture 302"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77" name="Picture 30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978" name="Picture 30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979" name="Picture 305"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80" name="Picture 30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81" name="Picture 30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82" name="Picture 30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83" name="Picture 30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84" name="Picture 31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85" name="Picture 31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86" name="Picture 31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87" name="Picture 31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88" name="Picture 31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989" name="Picture 315"/>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990" name="Picture 316"/>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991" name="Picture 317"/>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992" name="Picture 318"/>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993" name="Picture 319"/>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94" name="Picture 32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995" name="Picture 32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996" name="Picture 322"/>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997" name="Picture 323"/>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998" name="Picture 324"/>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999" name="Picture 325"/>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000" name="Picture 326"/>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001" name="Picture 327"/>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002" name="Picture 328"/>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003" name="Picture 329"/>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04" name="Picture 33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05" name="Picture 33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06" name="Picture 33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07" name="Picture 33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08" name="Picture 33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09" name="Picture 33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010" name="Picture 336"/>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011" name="Picture 337"/>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012" name="Picture 338"/>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013" name="Picture 339"/>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014" name="Picture 340"/>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15" name="Picture 34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16" name="Picture 34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017" name="Picture 343"/>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018" name="Picture 344"/>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019" name="Picture 345"/>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020" name="Picture 346"/>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021" name="Picture 347"/>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022" name="Picture 348"/>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023" name="Picture 349"/>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024" name="Picture 350"/>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25" name="Picture 35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26" name="Picture 35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27" name="Picture 35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28" name="Picture 35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29" name="Picture 35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30" name="Picture 35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31" name="Picture 35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32" name="Picture 35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33" name="Picture 35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34" name="Picture 36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035" name="Picture 36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036" name="Picture 36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037" name="Picture 363"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038" name="Picture 36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039" name="Picture 36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040" name="Picture 366"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41" name="Picture 36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42" name="Picture 36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43" name="Picture 36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044" name="Picture 37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045" name="Picture 37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046" name="Picture 372"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047" name="Picture 37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048" name="Picture 37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049" name="Picture 375"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50" name="Picture 37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51" name="Picture 37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52" name="Picture 37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1053" name="Picture 379"/>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1054" name="Picture 380"/>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1055" name="Picture 381"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1056" name="Picture 382"/>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1057" name="Picture 383"/>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1058" name="Picture 384"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59" name="Picture 38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60" name="Picture 38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61" name="Picture 38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062" name="Picture 38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063" name="Picture 38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064" name="Picture 390"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065" name="Picture 39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066" name="Picture 39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067" name="Picture 393"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68" name="Picture 39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69" name="Picture 39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70" name="Picture 39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071" name="Picture 39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072" name="Picture 39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073" name="Picture 39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074" name="Picture 40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075" name="Picture 40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076" name="Picture 402"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77" name="Picture 40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78" name="Picture 40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79" name="Picture 40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1080" name="Picture 406"/>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1081" name="Picture 407"/>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1082" name="Picture 408"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1083" name="Picture 409"/>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1084" name="Picture 410"/>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1085" name="Picture 411"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86" name="Picture 41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87" name="Picture 41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088" name="Picture 41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1089" name="Picture 415"/>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1090" name="Picture 416"/>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1091" name="Picture 417"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1092" name="Picture 418"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1093" name="Picture 419"/>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1094" name="Picture 420"/>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1095" name="Picture 421"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1096" name="Picture 422"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097" name="Picture 42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098" name="Picture 42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099" name="Picture 425"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00" name="Picture 42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01" name="Picture 42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102" name="Picture 42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03" name="Picture 42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04" name="Picture 43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05" name="Picture 43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06" name="Picture 43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07" name="Picture 43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108" name="Picture 434"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09" name="Picture 43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10" name="Picture 43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111" name="Picture 437"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12" name="Picture 43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13" name="Picture 43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14" name="Picture 44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1115" name="Picture 441"/>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1116" name="Picture 442"/>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1117" name="Picture 443"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1118" name="Picture 444"/>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1119" name="Picture 445"/>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1120" name="Picture 446"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21" name="Picture 44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22" name="Picture 44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23" name="Picture 44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24" name="Picture 45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25" name="Picture 45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126" name="Picture 452"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27" name="Picture 45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28" name="Picture 45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129" name="Picture 455"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30" name="Picture 45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31" name="Picture 45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32" name="Picture 45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33" name="Picture 45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34" name="Picture 46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135" name="Picture 461"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36" name="Picture 46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37" name="Picture 46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138" name="Picture 464"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39" name="Picture 46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40" name="Picture 46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41" name="Picture 46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1142" name="Picture 468"/>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1143" name="Picture 469"/>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1144" name="Picture 470"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1145" name="Picture 471"/>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76200</xdr:rowOff>
    </xdr:to>
    <xdr:pic>
      <xdr:nvPicPr>
        <xdr:cNvPr id="1146" name="Picture 472"/>
        <xdr:cNvPicPr preferRelativeResize="1">
          <a:picLocks noChangeAspect="1"/>
        </xdr:cNvPicPr>
      </xdr:nvPicPr>
      <xdr:blipFill>
        <a:blip r:embed="rId1"/>
        <a:stretch>
          <a:fillRect/>
        </a:stretch>
      </xdr:blipFill>
      <xdr:spPr>
        <a:xfrm>
          <a:off x="647700" y="0"/>
          <a:ext cx="142875" cy="3143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104775</xdr:rowOff>
    </xdr:to>
    <xdr:pic>
      <xdr:nvPicPr>
        <xdr:cNvPr id="1147" name="Picture 473" hidden="1"/>
        <xdr:cNvPicPr preferRelativeResize="1">
          <a:picLocks noChangeAspect="1"/>
        </xdr:cNvPicPr>
      </xdr:nvPicPr>
      <xdr:blipFill>
        <a:blip r:embed="rId1"/>
        <a:stretch>
          <a:fillRect/>
        </a:stretch>
      </xdr:blipFill>
      <xdr:spPr>
        <a:xfrm>
          <a:off x="647700" y="0"/>
          <a:ext cx="142875" cy="3429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48" name="Picture 474"/>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49" name="Picture 47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50" name="Picture 47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1151" name="Picture 477"/>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1152" name="Picture 478"/>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1153" name="Picture 479"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1154" name="Picture 480"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1155" name="Picture 48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1156" name="Picture 482"/>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1157" name="Picture 483"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1158" name="Picture 484"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59" name="Picture 48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60" name="Picture 48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161" name="Picture 487"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62" name="Picture 48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63" name="Picture 48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164" name="Picture 490"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165" name="Picture 491"/>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166" name="Picture 492"/>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167" name="Picture 493"/>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68" name="Picture 49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69" name="Picture 49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170" name="Picture 496"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71" name="Picture 49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72" name="Picture 49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173" name="Picture 49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74" name="Picture 50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75" name="Picture 50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76" name="Picture 502"/>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77" name="Picture 50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78" name="Picture 50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179" name="Picture 505"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80" name="Picture 50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81" name="Picture 50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182" name="Picture 50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183" name="Picture 509"/>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184" name="Picture 510"/>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185" name="Picture 511"/>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86" name="Picture 51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87" name="Picture 51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188" name="Picture 514"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89" name="Picture 51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90" name="Picture 51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191" name="Picture 517"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192" name="Picture 51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923925</xdr:colOff>
      <xdr:row>0</xdr:row>
      <xdr:rowOff>0</xdr:rowOff>
    </xdr:from>
    <xdr:to>
      <xdr:col>1</xdr:col>
      <xdr:colOff>1057275</xdr:colOff>
      <xdr:row>1</xdr:row>
      <xdr:rowOff>123825</xdr:rowOff>
    </xdr:to>
    <xdr:pic>
      <xdr:nvPicPr>
        <xdr:cNvPr id="1193" name="Picture 519"/>
        <xdr:cNvPicPr preferRelativeResize="1">
          <a:picLocks noChangeAspect="1"/>
        </xdr:cNvPicPr>
      </xdr:nvPicPr>
      <xdr:blipFill>
        <a:blip r:embed="rId1"/>
        <a:stretch>
          <a:fillRect/>
        </a:stretch>
      </xdr:blipFill>
      <xdr:spPr>
        <a:xfrm>
          <a:off x="1419225"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94" name="Picture 52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95" name="Picture 52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196" name="Picture 522"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97" name="Picture 52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198" name="Picture 52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199" name="Picture 525"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200" name="Picture 526"/>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201" name="Picture 527"/>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202" name="Picture 528"/>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03" name="Picture 52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04" name="Picture 53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05" name="Picture 531"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06" name="Picture 53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07" name="Picture 53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08" name="Picture 534"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209" name="Picture 535"/>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210" name="Picture 53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211" name="Picture 53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12" name="Picture 53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13" name="Picture 53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14" name="Picture 540"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15" name="Picture 54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16" name="Picture 54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17" name="Picture 543"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218" name="Picture 544"/>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219" name="Picture 545"/>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220" name="Picture 546"/>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21" name="Picture 54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22" name="Picture 54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23" name="Picture 54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24" name="Picture 55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25" name="Picture 55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26" name="Picture 552"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227" name="Picture 553"/>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923925</xdr:colOff>
      <xdr:row>0</xdr:row>
      <xdr:rowOff>0</xdr:rowOff>
    </xdr:from>
    <xdr:to>
      <xdr:col>1</xdr:col>
      <xdr:colOff>1057275</xdr:colOff>
      <xdr:row>1</xdr:row>
      <xdr:rowOff>123825</xdr:rowOff>
    </xdr:to>
    <xdr:pic>
      <xdr:nvPicPr>
        <xdr:cNvPr id="1228" name="Picture 554"/>
        <xdr:cNvPicPr preferRelativeResize="1">
          <a:picLocks noChangeAspect="1"/>
        </xdr:cNvPicPr>
      </xdr:nvPicPr>
      <xdr:blipFill>
        <a:blip r:embed="rId1"/>
        <a:stretch>
          <a:fillRect/>
        </a:stretch>
      </xdr:blipFill>
      <xdr:spPr>
        <a:xfrm>
          <a:off x="1419225"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29" name="Picture 55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30" name="Picture 55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31" name="Picture 557"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32" name="Picture 55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33" name="Picture 55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34" name="Picture 560"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235" name="Picture 561"/>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236" name="Picture 562"/>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237" name="Picture 563"/>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38" name="Picture 56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39" name="Picture 56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40" name="Picture 566"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41" name="Picture 56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42" name="Picture 56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43" name="Picture 56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244" name="Picture 570"/>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245" name="Picture 571"/>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246" name="Picture 572"/>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47" name="Picture 57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48" name="Picture 57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49" name="Picture 575"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50" name="Picture 57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51" name="Picture 57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52" name="Picture 57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253" name="Picture 57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254" name="Picture 58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255" name="Picture 581"/>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56" name="Picture 58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57" name="Picture 58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58" name="Picture 584"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59" name="Picture 58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60" name="Picture 58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61" name="Picture 587"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262" name="Picture 58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263" name="Picture 58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264" name="Picture 590"/>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65" name="Picture 59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66" name="Picture 59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67" name="Picture 593"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68" name="Picture 59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69" name="Picture 59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70" name="Picture 596"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271" name="Picture 59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272" name="Picture 59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273" name="Picture 599"/>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74" name="Picture 60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75" name="Picture 601"/>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76" name="Picture 602"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77" name="Picture 60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278" name="Picture 604"/>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79" name="Picture 605"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280" name="Picture 606"/>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281" name="Picture 607"/>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123825</xdr:rowOff>
    </xdr:to>
    <xdr:pic>
      <xdr:nvPicPr>
        <xdr:cNvPr id="1282" name="Picture 608"/>
        <xdr:cNvPicPr preferRelativeResize="1">
          <a:picLocks noChangeAspect="1"/>
        </xdr:cNvPicPr>
      </xdr:nvPicPr>
      <xdr:blipFill>
        <a:blip r:embed="rId1"/>
        <a:stretch>
          <a:fillRect/>
        </a:stretch>
      </xdr:blipFill>
      <xdr:spPr>
        <a:xfrm>
          <a:off x="647700" y="0"/>
          <a:ext cx="142875"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371475</xdr:rowOff>
    </xdr:to>
    <xdr:pic>
      <xdr:nvPicPr>
        <xdr:cNvPr id="1283" name="Picture 609"/>
        <xdr:cNvPicPr preferRelativeResize="1">
          <a:picLocks noChangeAspect="1"/>
        </xdr:cNvPicPr>
      </xdr:nvPicPr>
      <xdr:blipFill>
        <a:blip r:embed="rId1"/>
        <a:stretch>
          <a:fillRect/>
        </a:stretch>
      </xdr:blipFill>
      <xdr:spPr>
        <a:xfrm>
          <a:off x="647700" y="0"/>
          <a:ext cx="142875" cy="6096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1284" name="Picture 610"/>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371475</xdr:rowOff>
    </xdr:to>
    <xdr:pic>
      <xdr:nvPicPr>
        <xdr:cNvPr id="1285" name="Picture 611" hidden="1"/>
        <xdr:cNvPicPr preferRelativeResize="1">
          <a:picLocks noChangeAspect="1"/>
        </xdr:cNvPicPr>
      </xdr:nvPicPr>
      <xdr:blipFill>
        <a:blip r:embed="rId1"/>
        <a:stretch>
          <a:fillRect/>
        </a:stretch>
      </xdr:blipFill>
      <xdr:spPr>
        <a:xfrm>
          <a:off x="647700" y="0"/>
          <a:ext cx="142875" cy="6096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1286" name="Picture 612"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371475</xdr:rowOff>
    </xdr:to>
    <xdr:pic>
      <xdr:nvPicPr>
        <xdr:cNvPr id="1287" name="Picture 613"/>
        <xdr:cNvPicPr preferRelativeResize="1">
          <a:picLocks noChangeAspect="1"/>
        </xdr:cNvPicPr>
      </xdr:nvPicPr>
      <xdr:blipFill>
        <a:blip r:embed="rId1"/>
        <a:stretch>
          <a:fillRect/>
        </a:stretch>
      </xdr:blipFill>
      <xdr:spPr>
        <a:xfrm>
          <a:off x="647700" y="0"/>
          <a:ext cx="142875" cy="6096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1288" name="Picture 614"/>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371475</xdr:rowOff>
    </xdr:to>
    <xdr:pic>
      <xdr:nvPicPr>
        <xdr:cNvPr id="1289" name="Picture 615" hidden="1"/>
        <xdr:cNvPicPr preferRelativeResize="1">
          <a:picLocks noChangeAspect="1"/>
        </xdr:cNvPicPr>
      </xdr:nvPicPr>
      <xdr:blipFill>
        <a:blip r:embed="rId1"/>
        <a:stretch>
          <a:fillRect/>
        </a:stretch>
      </xdr:blipFill>
      <xdr:spPr>
        <a:xfrm>
          <a:off x="647700" y="0"/>
          <a:ext cx="142875" cy="6096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381000</xdr:rowOff>
    </xdr:to>
    <xdr:pic>
      <xdr:nvPicPr>
        <xdr:cNvPr id="1290" name="Picture 616" hidden="1"/>
        <xdr:cNvPicPr preferRelativeResize="1">
          <a:picLocks noChangeAspect="1"/>
        </xdr:cNvPicPr>
      </xdr:nvPicPr>
      <xdr:blipFill>
        <a:blip r:embed="rId1"/>
        <a:stretch>
          <a:fillRect/>
        </a:stretch>
      </xdr:blipFill>
      <xdr:spPr>
        <a:xfrm>
          <a:off x="647700" y="0"/>
          <a:ext cx="142875" cy="6191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291" name="Picture 617"/>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292" name="Picture 618"/>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93" name="Picture 61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294" name="Picture 620"/>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295" name="Picture 621"/>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96" name="Picture 622"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297" name="Picture 623"/>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298" name="Picture 624"/>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299" name="Picture 625"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300" name="Picture 626"/>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301" name="Picture 627"/>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302" name="Picture 62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303" name="Picture 629"/>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304" name="Picture 630"/>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305" name="Picture 631"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306" name="Picture 632"/>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307" name="Picture 633"/>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308" name="Picture 634"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309" name="Picture 635"/>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310" name="Picture 636"/>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311" name="Picture 637"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312" name="Picture 638"/>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313" name="Picture 639"/>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314" name="Picture 640"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315" name="Picture 641"/>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316" name="Picture 642"/>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317" name="Picture 643"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318" name="Picture 644"/>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319" name="Picture 645"/>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320" name="Picture 646"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321" name="Picture 647"/>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322" name="Picture 648"/>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323" name="Picture 64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324" name="Picture 650"/>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238125</xdr:rowOff>
    </xdr:to>
    <xdr:pic>
      <xdr:nvPicPr>
        <xdr:cNvPr id="1325" name="Picture 651"/>
        <xdr:cNvPicPr preferRelativeResize="1">
          <a:picLocks noChangeAspect="1"/>
        </xdr:cNvPicPr>
      </xdr:nvPicPr>
      <xdr:blipFill>
        <a:blip r:embed="rId1"/>
        <a:stretch>
          <a:fillRect/>
        </a:stretch>
      </xdr:blipFill>
      <xdr:spPr>
        <a:xfrm>
          <a:off x="647700" y="0"/>
          <a:ext cx="142875" cy="4762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326" name="Picture 652"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327" name="Picture 653"/>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1328" name="Picture 654"/>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1329" name="Picture 655"/>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330" name="Picture 65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31" name="Picture 657"/>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32" name="Picture 658"/>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333" name="Picture 65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34" name="Picture 660"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35" name="Picture 661"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336" name="Picture 662"/>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1337" name="Picture 663"/>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1338" name="Picture 664"/>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339" name="Picture 66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40" name="Picture 666"/>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41" name="Picture 667"/>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342" name="Picture 66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43" name="Picture 669"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44" name="Picture 670"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345" name="Picture 671"/>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346" name="Picture 672"/>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347" name="Picture 673"/>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348" name="Picture 674"/>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1349" name="Picture 675"/>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1350" name="Picture 676"/>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351" name="Picture 677"/>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52" name="Picture 678"/>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53" name="Picture 679"/>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354" name="Picture 680"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55" name="Picture 681"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56" name="Picture 682"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357" name="Picture 683"/>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1358" name="Picture 684"/>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1359" name="Picture 685"/>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360" name="Picture 686"/>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61" name="Picture 687"/>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62" name="Picture 688"/>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363" name="Picture 68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64" name="Picture 690"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65" name="Picture 691"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366" name="Picture 692"/>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367" name="Picture 693"/>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368" name="Picture 694"/>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369" name="Picture 695"/>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370" name="Picture 69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371" name="Picture 697"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372" name="Picture 698"/>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373" name="Picture 69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374" name="Picture 700"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375" name="Picture 701"/>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376" name="Picture 702"/>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377" name="Picture 703"/>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378" name="Picture 704"/>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1379" name="Picture 705"/>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1380" name="Picture 706"/>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381" name="Picture 707"/>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82" name="Picture 708"/>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83" name="Picture 709"/>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384" name="Picture 710"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85" name="Picture 711"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86" name="Picture 712"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387" name="Picture 713"/>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1388" name="Picture 714"/>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1389" name="Picture 715"/>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390" name="Picture 716"/>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91" name="Picture 717"/>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92" name="Picture 718"/>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393" name="Picture 719"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94" name="Picture 720"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395" name="Picture 721"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396" name="Picture 722"/>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397" name="Picture 723"/>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398" name="Picture 724"/>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399" name="Picture 725"/>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1400" name="Picture 726"/>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1401" name="Picture 727"/>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402" name="Picture 728"/>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03" name="Picture 729"/>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04" name="Picture 730"/>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405" name="Picture 731"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06" name="Picture 732"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07" name="Picture 733"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408" name="Picture 734"/>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1409" name="Picture 735"/>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1410" name="Picture 736"/>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411" name="Picture 737"/>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12" name="Picture 738"/>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13" name="Picture 739"/>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414" name="Picture 740"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15" name="Picture 741"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16" name="Picture 742"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417" name="Picture 743"/>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418" name="Picture 744"/>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419" name="Picture 745"/>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420" name="Picture 746"/>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421" name="Picture 747"/>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422" name="Picture 748"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423" name="Picture 749"/>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228600</xdr:rowOff>
    </xdr:to>
    <xdr:pic>
      <xdr:nvPicPr>
        <xdr:cNvPr id="1424" name="Picture 750"/>
        <xdr:cNvPicPr preferRelativeResize="1">
          <a:picLocks noChangeAspect="1"/>
        </xdr:cNvPicPr>
      </xdr:nvPicPr>
      <xdr:blipFill>
        <a:blip r:embed="rId1"/>
        <a:stretch>
          <a:fillRect/>
        </a:stretch>
      </xdr:blipFill>
      <xdr:spPr>
        <a:xfrm>
          <a:off x="647700" y="0"/>
          <a:ext cx="142875" cy="4667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247650</xdr:rowOff>
    </xdr:to>
    <xdr:pic>
      <xdr:nvPicPr>
        <xdr:cNvPr id="1425" name="Picture 751" hidden="1"/>
        <xdr:cNvPicPr preferRelativeResize="1">
          <a:picLocks noChangeAspect="1"/>
        </xdr:cNvPicPr>
      </xdr:nvPicPr>
      <xdr:blipFill>
        <a:blip r:embed="rId1"/>
        <a:stretch>
          <a:fillRect/>
        </a:stretch>
      </xdr:blipFill>
      <xdr:spPr>
        <a:xfrm>
          <a:off x="647700" y="0"/>
          <a:ext cx="142875" cy="4857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426" name="Picture 752"/>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427" name="Picture 753"/>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114300</xdr:rowOff>
    </xdr:to>
    <xdr:pic>
      <xdr:nvPicPr>
        <xdr:cNvPr id="1428" name="Picture 754"/>
        <xdr:cNvPicPr preferRelativeResize="1">
          <a:picLocks noChangeAspect="1"/>
        </xdr:cNvPicPr>
      </xdr:nvPicPr>
      <xdr:blipFill>
        <a:blip r:embed="rId1"/>
        <a:stretch>
          <a:fillRect/>
        </a:stretch>
      </xdr:blipFill>
      <xdr:spPr>
        <a:xfrm>
          <a:off x="647700" y="0"/>
          <a:ext cx="142875" cy="3524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29" name="Picture 755"/>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30" name="Picture 756"/>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31" name="Picture 757"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32" name="Picture 758"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33" name="Picture 759"/>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34" name="Picture 760"/>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35" name="Picture 761"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38100</xdr:rowOff>
    </xdr:to>
    <xdr:pic>
      <xdr:nvPicPr>
        <xdr:cNvPr id="1436" name="Picture 762" hidden="1"/>
        <xdr:cNvPicPr preferRelativeResize="1">
          <a:picLocks noChangeAspect="1"/>
        </xdr:cNvPicPr>
      </xdr:nvPicPr>
      <xdr:blipFill>
        <a:blip r:embed="rId1"/>
        <a:stretch>
          <a:fillRect/>
        </a:stretch>
      </xdr:blipFill>
      <xdr:spPr>
        <a:xfrm>
          <a:off x="647700" y="0"/>
          <a:ext cx="142875" cy="77152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437" name="Picture 763"/>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1438" name="Picture 764"/>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1439" name="Picture 765"/>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440" name="Picture 766"/>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28575</xdr:rowOff>
    </xdr:to>
    <xdr:pic>
      <xdr:nvPicPr>
        <xdr:cNvPr id="1441" name="Picture 767"/>
        <xdr:cNvPicPr preferRelativeResize="1">
          <a:picLocks noChangeAspect="1"/>
        </xdr:cNvPicPr>
      </xdr:nvPicPr>
      <xdr:blipFill>
        <a:blip r:embed="rId1"/>
        <a:stretch>
          <a:fillRect/>
        </a:stretch>
      </xdr:blipFill>
      <xdr:spPr>
        <a:xfrm>
          <a:off x="647700" y="0"/>
          <a:ext cx="142875" cy="7620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1442" name="Picture 768"/>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257175</xdr:rowOff>
    </xdr:to>
    <xdr:pic>
      <xdr:nvPicPr>
        <xdr:cNvPr id="1443" name="Picture 769" hidden="1"/>
        <xdr:cNvPicPr preferRelativeResize="1">
          <a:picLocks noChangeAspect="1"/>
        </xdr:cNvPicPr>
      </xdr:nvPicPr>
      <xdr:blipFill>
        <a:blip r:embed="rId1"/>
        <a:stretch>
          <a:fillRect/>
        </a:stretch>
      </xdr:blipFill>
      <xdr:spPr>
        <a:xfrm>
          <a:off x="647700" y="0"/>
          <a:ext cx="142875" cy="4953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28575</xdr:rowOff>
    </xdr:to>
    <xdr:pic>
      <xdr:nvPicPr>
        <xdr:cNvPr id="1444" name="Picture 770" hidden="1"/>
        <xdr:cNvPicPr preferRelativeResize="1">
          <a:picLocks noChangeAspect="1"/>
        </xdr:cNvPicPr>
      </xdr:nvPicPr>
      <xdr:blipFill>
        <a:blip r:embed="rId1"/>
        <a:stretch>
          <a:fillRect/>
        </a:stretch>
      </xdr:blipFill>
      <xdr:spPr>
        <a:xfrm>
          <a:off x="647700" y="0"/>
          <a:ext cx="142875" cy="7620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1445" name="Picture 771" hidden="1"/>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446" name="Picture 772"/>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9525</xdr:rowOff>
    </xdr:to>
    <xdr:pic>
      <xdr:nvPicPr>
        <xdr:cNvPr id="1447" name="Picture 773"/>
        <xdr:cNvPicPr preferRelativeResize="1">
          <a:picLocks noChangeAspect="1"/>
        </xdr:cNvPicPr>
      </xdr:nvPicPr>
      <xdr:blipFill>
        <a:blip r:embed="rId1"/>
        <a:stretch>
          <a:fillRect/>
        </a:stretch>
      </xdr:blipFill>
      <xdr:spPr>
        <a:xfrm>
          <a:off x="647700" y="0"/>
          <a:ext cx="142875" cy="742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19050</xdr:rowOff>
    </xdr:to>
    <xdr:pic>
      <xdr:nvPicPr>
        <xdr:cNvPr id="1448" name="Picture 774"/>
        <xdr:cNvPicPr preferRelativeResize="1">
          <a:picLocks noChangeAspect="1"/>
        </xdr:cNvPicPr>
      </xdr:nvPicPr>
      <xdr:blipFill>
        <a:blip r:embed="rId1"/>
        <a:stretch>
          <a:fillRect/>
        </a:stretch>
      </xdr:blipFill>
      <xdr:spPr>
        <a:xfrm>
          <a:off x="647700" y="0"/>
          <a:ext cx="142875" cy="752475"/>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219075</xdr:rowOff>
    </xdr:to>
    <xdr:pic>
      <xdr:nvPicPr>
        <xdr:cNvPr id="1449" name="Picture 775"/>
        <xdr:cNvPicPr preferRelativeResize="1">
          <a:picLocks noChangeAspect="1"/>
        </xdr:cNvPicPr>
      </xdr:nvPicPr>
      <xdr:blipFill>
        <a:blip r:embed="rId1"/>
        <a:stretch>
          <a:fillRect/>
        </a:stretch>
      </xdr:blipFill>
      <xdr:spPr>
        <a:xfrm>
          <a:off x="647700" y="0"/>
          <a:ext cx="142875" cy="4572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28575</xdr:rowOff>
    </xdr:to>
    <xdr:pic>
      <xdr:nvPicPr>
        <xdr:cNvPr id="1450" name="Picture 776"/>
        <xdr:cNvPicPr preferRelativeResize="1">
          <a:picLocks noChangeAspect="1"/>
        </xdr:cNvPicPr>
      </xdr:nvPicPr>
      <xdr:blipFill>
        <a:blip r:embed="rId1"/>
        <a:stretch>
          <a:fillRect/>
        </a:stretch>
      </xdr:blipFill>
      <xdr:spPr>
        <a:xfrm>
          <a:off x="647700" y="0"/>
          <a:ext cx="142875" cy="7620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1451" name="Picture 777"/>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1</xdr:row>
      <xdr:rowOff>257175</xdr:rowOff>
    </xdr:to>
    <xdr:pic>
      <xdr:nvPicPr>
        <xdr:cNvPr id="1452" name="Picture 778" hidden="1"/>
        <xdr:cNvPicPr preferRelativeResize="1">
          <a:picLocks noChangeAspect="1"/>
        </xdr:cNvPicPr>
      </xdr:nvPicPr>
      <xdr:blipFill>
        <a:blip r:embed="rId1"/>
        <a:stretch>
          <a:fillRect/>
        </a:stretch>
      </xdr:blipFill>
      <xdr:spPr>
        <a:xfrm>
          <a:off x="647700" y="0"/>
          <a:ext cx="142875" cy="4953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28575</xdr:rowOff>
    </xdr:to>
    <xdr:pic>
      <xdr:nvPicPr>
        <xdr:cNvPr id="1453" name="Picture 779" hidden="1"/>
        <xdr:cNvPicPr preferRelativeResize="1">
          <a:picLocks noChangeAspect="1"/>
        </xdr:cNvPicPr>
      </xdr:nvPicPr>
      <xdr:blipFill>
        <a:blip r:embed="rId1"/>
        <a:stretch>
          <a:fillRect/>
        </a:stretch>
      </xdr:blipFill>
      <xdr:spPr>
        <a:xfrm>
          <a:off x="647700" y="0"/>
          <a:ext cx="142875" cy="762000"/>
        </a:xfrm>
        <a:prstGeom prst="rect">
          <a:avLst/>
        </a:prstGeom>
        <a:noFill/>
        <a:ln w="9525" cmpd="sng">
          <a:noFill/>
        </a:ln>
      </xdr:spPr>
    </xdr:pic>
    <xdr:clientData/>
  </xdr:twoCellAnchor>
  <xdr:twoCellAnchor editAs="oneCell">
    <xdr:from>
      <xdr:col>1</xdr:col>
      <xdr:colOff>152400</xdr:colOff>
      <xdr:row>0</xdr:row>
      <xdr:rowOff>0</xdr:rowOff>
    </xdr:from>
    <xdr:to>
      <xdr:col>1</xdr:col>
      <xdr:colOff>295275</xdr:colOff>
      <xdr:row>2</xdr:row>
      <xdr:rowOff>47625</xdr:rowOff>
    </xdr:to>
    <xdr:pic>
      <xdr:nvPicPr>
        <xdr:cNvPr id="1454" name="Picture 780" hidden="1"/>
        <xdr:cNvPicPr preferRelativeResize="1">
          <a:picLocks noChangeAspect="1"/>
        </xdr:cNvPicPr>
      </xdr:nvPicPr>
      <xdr:blipFill>
        <a:blip r:embed="rId1"/>
        <a:stretch>
          <a:fillRect/>
        </a:stretch>
      </xdr:blipFill>
      <xdr:spPr>
        <a:xfrm>
          <a:off x="647700" y="0"/>
          <a:ext cx="142875" cy="7810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455" name="Picture 781"/>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456" name="Picture 782"/>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1</xdr:col>
      <xdr:colOff>152400</xdr:colOff>
      <xdr:row>0</xdr:row>
      <xdr:rowOff>0</xdr:rowOff>
    </xdr:from>
    <xdr:to>
      <xdr:col>1</xdr:col>
      <xdr:colOff>285750</xdr:colOff>
      <xdr:row>1</xdr:row>
      <xdr:rowOff>123825</xdr:rowOff>
    </xdr:to>
    <xdr:pic>
      <xdr:nvPicPr>
        <xdr:cNvPr id="1457" name="Picture 783"/>
        <xdr:cNvPicPr preferRelativeResize="1">
          <a:picLocks noChangeAspect="1"/>
        </xdr:cNvPicPr>
      </xdr:nvPicPr>
      <xdr:blipFill>
        <a:blip r:embed="rId1"/>
        <a:stretch>
          <a:fillRect/>
        </a:stretch>
      </xdr:blipFill>
      <xdr:spPr>
        <a:xfrm>
          <a:off x="647700" y="0"/>
          <a:ext cx="133350" cy="36195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58" name="Picture 78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59" name="Picture 78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60" name="Picture 78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61" name="Picture 78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62" name="Picture 78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63" name="Picture 78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64" name="Picture 79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65" name="Picture 79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66" name="Picture 79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67" name="Picture 79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68" name="Picture 79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69" name="Picture 79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70" name="Picture 79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71" name="Picture 797"/>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72" name="Picture 798"/>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73" name="Picture 79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74" name="Picture 80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75" name="Picture 80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76" name="Picture 80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77" name="Picture 80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78" name="Picture 80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79" name="Picture 80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80" name="Picture 80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81" name="Picture 80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82" name="Picture 80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83" name="Picture 80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84" name="Picture 81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85" name="Picture 81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86" name="Picture 81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87" name="Picture 813"/>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88" name="Picture 814"/>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89" name="Picture 81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90" name="Picture 81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91" name="Picture 81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92" name="Picture 81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93" name="Picture 81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94" name="Picture 82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95" name="Picture 82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96" name="Picture 82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97" name="Picture 82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498" name="Picture 82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499" name="Picture 82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00" name="Picture 82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01" name="Picture 82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02" name="Picture 82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03" name="Picture 829"/>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04" name="Picture 830"/>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05" name="Picture 83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06" name="Picture 83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07" name="Picture 83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08" name="Picture 83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09" name="Picture 83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10" name="Picture 83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11" name="Picture 83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12" name="Picture 83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13" name="Picture 83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14" name="Picture 84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15" name="Picture 84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16" name="Picture 84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17" name="Picture 84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18" name="Picture 84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19" name="Picture 845"/>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20" name="Picture 846"/>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21" name="Picture 84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22" name="Picture 84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23" name="Picture 84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24" name="Picture 85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25" name="Picture 85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26" name="Picture 85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27" name="Picture 85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28" name="Picture 85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29" name="Picture 85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30" name="Picture 85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31" name="Picture 85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32" name="Picture 85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33" name="Picture 85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34" name="Picture 86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35" name="Picture 861"/>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36" name="Picture 862"/>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37" name="Picture 86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38" name="Picture 86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39" name="Picture 86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40" name="Picture 86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41" name="Picture 86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42" name="Picture 86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43" name="Picture 86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44" name="Picture 87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45" name="Picture 87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46" name="Picture 87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47" name="Picture 87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48" name="Picture 87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49" name="Picture 87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50" name="Picture 87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51" name="Picture 877"/>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52" name="Picture 878"/>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53" name="Picture 87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54" name="Picture 88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55" name="Picture 88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56" name="Picture 88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57" name="Picture 88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58" name="Picture 88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59" name="Picture 88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60" name="Picture 88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61" name="Picture 88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62" name="Picture 88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63" name="Picture 88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64" name="Picture 89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65" name="Picture 89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66" name="Picture 89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67" name="Picture 893"/>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68" name="Picture 894"/>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69" name="Picture 89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70" name="Picture 89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71" name="Picture 89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72" name="Picture 89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73" name="Picture 89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74" name="Picture 90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75" name="Picture 90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76" name="Picture 90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77" name="Picture 90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78" name="Picture 90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79" name="Picture 90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80" name="Picture 90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81" name="Picture 90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82" name="Picture 90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83" name="Picture 909"/>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84" name="Picture 910"/>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85" name="Picture 91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86" name="Picture 91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87" name="Picture 91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88" name="Picture 91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89" name="Picture 91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90" name="Picture 91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91" name="Picture 91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92" name="Picture 91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93" name="Picture 91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94" name="Picture 92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95" name="Picture 92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96" name="Picture 92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597" name="Picture 92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98" name="Picture 92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599" name="Picture 925"/>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00" name="Picture 926"/>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01" name="Picture 92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02" name="Picture 92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03" name="Picture 92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04" name="Picture 93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05" name="Picture 93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06" name="Picture 93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07" name="Picture 93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08" name="Picture 93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09" name="Picture 93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10" name="Picture 93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11" name="Picture 93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12" name="Picture 93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13" name="Picture 93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14" name="Picture 94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15" name="Picture 941"/>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16" name="Picture 942"/>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17" name="Picture 94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18" name="Picture 94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19" name="Picture 94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20" name="Picture 94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21" name="Picture 94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22" name="Picture 94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23" name="Picture 94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24" name="Picture 95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25" name="Picture 95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26" name="Picture 95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27" name="Picture 95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28" name="Picture 95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29" name="Picture 95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30" name="Picture 95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31" name="Picture 957"/>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32" name="Picture 958"/>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33" name="Picture 95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34" name="Picture 96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35" name="Picture 96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36" name="Picture 96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37" name="Picture 96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38" name="Picture 96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39" name="Picture 96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40" name="Picture 96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41" name="Picture 96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42" name="Picture 96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43" name="Picture 96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44" name="Picture 97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45" name="Picture 97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46" name="Picture 97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47" name="Picture 973"/>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48" name="Picture 974"/>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533400</xdr:colOff>
      <xdr:row>0</xdr:row>
      <xdr:rowOff>0</xdr:rowOff>
    </xdr:from>
    <xdr:to>
      <xdr:col>6</xdr:col>
      <xdr:colOff>9525</xdr:colOff>
      <xdr:row>1</xdr:row>
      <xdr:rowOff>323850</xdr:rowOff>
    </xdr:to>
    <xdr:pic>
      <xdr:nvPicPr>
        <xdr:cNvPr id="1649" name="Picture 975"/>
        <xdr:cNvPicPr preferRelativeResize="1">
          <a:picLocks noChangeAspect="1"/>
        </xdr:cNvPicPr>
      </xdr:nvPicPr>
      <xdr:blipFill>
        <a:blip r:embed="rId2"/>
        <a:stretch>
          <a:fillRect/>
        </a:stretch>
      </xdr:blipFill>
      <xdr:spPr>
        <a:xfrm>
          <a:off x="5086350" y="0"/>
          <a:ext cx="219075"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28575</xdr:colOff>
      <xdr:row>4</xdr:row>
      <xdr:rowOff>561975</xdr:rowOff>
    </xdr:to>
    <xdr:pic>
      <xdr:nvPicPr>
        <xdr:cNvPr id="1650" name="Picture 976"/>
        <xdr:cNvPicPr preferRelativeResize="1">
          <a:picLocks noChangeAspect="1"/>
        </xdr:cNvPicPr>
      </xdr:nvPicPr>
      <xdr:blipFill>
        <a:blip r:embed="rId1"/>
        <a:stretch>
          <a:fillRect/>
        </a:stretch>
      </xdr:blipFill>
      <xdr:spPr>
        <a:xfrm>
          <a:off x="5095875" y="1419225"/>
          <a:ext cx="228600"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19050</xdr:colOff>
      <xdr:row>4</xdr:row>
      <xdr:rowOff>561975</xdr:rowOff>
    </xdr:to>
    <xdr:pic>
      <xdr:nvPicPr>
        <xdr:cNvPr id="1651" name="Picture 977"/>
        <xdr:cNvPicPr preferRelativeResize="1">
          <a:picLocks noChangeAspect="1"/>
        </xdr:cNvPicPr>
      </xdr:nvPicPr>
      <xdr:blipFill>
        <a:blip r:embed="rId2"/>
        <a:stretch>
          <a:fillRect/>
        </a:stretch>
      </xdr:blipFill>
      <xdr:spPr>
        <a:xfrm>
          <a:off x="5095875" y="1419225"/>
          <a:ext cx="219075"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28575</xdr:colOff>
      <xdr:row>4</xdr:row>
      <xdr:rowOff>561975</xdr:rowOff>
    </xdr:to>
    <xdr:pic>
      <xdr:nvPicPr>
        <xdr:cNvPr id="1652" name="Picture 978"/>
        <xdr:cNvPicPr preferRelativeResize="1">
          <a:picLocks noChangeAspect="1"/>
        </xdr:cNvPicPr>
      </xdr:nvPicPr>
      <xdr:blipFill>
        <a:blip r:embed="rId1"/>
        <a:stretch>
          <a:fillRect/>
        </a:stretch>
      </xdr:blipFill>
      <xdr:spPr>
        <a:xfrm>
          <a:off x="5095875" y="1419225"/>
          <a:ext cx="228600"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19050</xdr:colOff>
      <xdr:row>4</xdr:row>
      <xdr:rowOff>561975</xdr:rowOff>
    </xdr:to>
    <xdr:pic>
      <xdr:nvPicPr>
        <xdr:cNvPr id="1653" name="Picture 979"/>
        <xdr:cNvPicPr preferRelativeResize="1">
          <a:picLocks noChangeAspect="1"/>
        </xdr:cNvPicPr>
      </xdr:nvPicPr>
      <xdr:blipFill>
        <a:blip r:embed="rId2"/>
        <a:stretch>
          <a:fillRect/>
        </a:stretch>
      </xdr:blipFill>
      <xdr:spPr>
        <a:xfrm>
          <a:off x="5095875" y="1419225"/>
          <a:ext cx="219075"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28575</xdr:colOff>
      <xdr:row>4</xdr:row>
      <xdr:rowOff>561975</xdr:rowOff>
    </xdr:to>
    <xdr:pic>
      <xdr:nvPicPr>
        <xdr:cNvPr id="1654" name="Picture 980"/>
        <xdr:cNvPicPr preferRelativeResize="1">
          <a:picLocks noChangeAspect="1"/>
        </xdr:cNvPicPr>
      </xdr:nvPicPr>
      <xdr:blipFill>
        <a:blip r:embed="rId1"/>
        <a:stretch>
          <a:fillRect/>
        </a:stretch>
      </xdr:blipFill>
      <xdr:spPr>
        <a:xfrm>
          <a:off x="5095875" y="1419225"/>
          <a:ext cx="228600"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19050</xdr:colOff>
      <xdr:row>4</xdr:row>
      <xdr:rowOff>561975</xdr:rowOff>
    </xdr:to>
    <xdr:pic>
      <xdr:nvPicPr>
        <xdr:cNvPr id="1655" name="Picture 981"/>
        <xdr:cNvPicPr preferRelativeResize="1">
          <a:picLocks noChangeAspect="1"/>
        </xdr:cNvPicPr>
      </xdr:nvPicPr>
      <xdr:blipFill>
        <a:blip r:embed="rId2"/>
        <a:stretch>
          <a:fillRect/>
        </a:stretch>
      </xdr:blipFill>
      <xdr:spPr>
        <a:xfrm>
          <a:off x="5095875" y="1419225"/>
          <a:ext cx="219075"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28575</xdr:colOff>
      <xdr:row>4</xdr:row>
      <xdr:rowOff>561975</xdr:rowOff>
    </xdr:to>
    <xdr:pic>
      <xdr:nvPicPr>
        <xdr:cNvPr id="1656" name="Picture 982"/>
        <xdr:cNvPicPr preferRelativeResize="1">
          <a:picLocks noChangeAspect="1"/>
        </xdr:cNvPicPr>
      </xdr:nvPicPr>
      <xdr:blipFill>
        <a:blip r:embed="rId1"/>
        <a:stretch>
          <a:fillRect/>
        </a:stretch>
      </xdr:blipFill>
      <xdr:spPr>
        <a:xfrm>
          <a:off x="5095875" y="1419225"/>
          <a:ext cx="228600"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19050</xdr:colOff>
      <xdr:row>4</xdr:row>
      <xdr:rowOff>561975</xdr:rowOff>
    </xdr:to>
    <xdr:pic>
      <xdr:nvPicPr>
        <xdr:cNvPr id="1657" name="Picture 983"/>
        <xdr:cNvPicPr preferRelativeResize="1">
          <a:picLocks noChangeAspect="1"/>
        </xdr:cNvPicPr>
      </xdr:nvPicPr>
      <xdr:blipFill>
        <a:blip r:embed="rId2"/>
        <a:stretch>
          <a:fillRect/>
        </a:stretch>
      </xdr:blipFill>
      <xdr:spPr>
        <a:xfrm>
          <a:off x="5095875" y="1419225"/>
          <a:ext cx="219075"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28575</xdr:colOff>
      <xdr:row>4</xdr:row>
      <xdr:rowOff>561975</xdr:rowOff>
    </xdr:to>
    <xdr:pic>
      <xdr:nvPicPr>
        <xdr:cNvPr id="1658" name="Picture 984"/>
        <xdr:cNvPicPr preferRelativeResize="1">
          <a:picLocks noChangeAspect="1"/>
        </xdr:cNvPicPr>
      </xdr:nvPicPr>
      <xdr:blipFill>
        <a:blip r:embed="rId1"/>
        <a:stretch>
          <a:fillRect/>
        </a:stretch>
      </xdr:blipFill>
      <xdr:spPr>
        <a:xfrm>
          <a:off x="5095875" y="1419225"/>
          <a:ext cx="228600"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19050</xdr:colOff>
      <xdr:row>4</xdr:row>
      <xdr:rowOff>561975</xdr:rowOff>
    </xdr:to>
    <xdr:pic>
      <xdr:nvPicPr>
        <xdr:cNvPr id="1659" name="Picture 985"/>
        <xdr:cNvPicPr preferRelativeResize="1">
          <a:picLocks noChangeAspect="1"/>
        </xdr:cNvPicPr>
      </xdr:nvPicPr>
      <xdr:blipFill>
        <a:blip r:embed="rId2"/>
        <a:stretch>
          <a:fillRect/>
        </a:stretch>
      </xdr:blipFill>
      <xdr:spPr>
        <a:xfrm>
          <a:off x="5095875" y="1419225"/>
          <a:ext cx="219075"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28575</xdr:colOff>
      <xdr:row>4</xdr:row>
      <xdr:rowOff>561975</xdr:rowOff>
    </xdr:to>
    <xdr:pic>
      <xdr:nvPicPr>
        <xdr:cNvPr id="1660" name="Picture 986"/>
        <xdr:cNvPicPr preferRelativeResize="1">
          <a:picLocks noChangeAspect="1"/>
        </xdr:cNvPicPr>
      </xdr:nvPicPr>
      <xdr:blipFill>
        <a:blip r:embed="rId1"/>
        <a:stretch>
          <a:fillRect/>
        </a:stretch>
      </xdr:blipFill>
      <xdr:spPr>
        <a:xfrm>
          <a:off x="5095875" y="1419225"/>
          <a:ext cx="228600"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19050</xdr:colOff>
      <xdr:row>4</xdr:row>
      <xdr:rowOff>561975</xdr:rowOff>
    </xdr:to>
    <xdr:pic>
      <xdr:nvPicPr>
        <xdr:cNvPr id="1661" name="Picture 987"/>
        <xdr:cNvPicPr preferRelativeResize="1">
          <a:picLocks noChangeAspect="1"/>
        </xdr:cNvPicPr>
      </xdr:nvPicPr>
      <xdr:blipFill>
        <a:blip r:embed="rId2"/>
        <a:stretch>
          <a:fillRect/>
        </a:stretch>
      </xdr:blipFill>
      <xdr:spPr>
        <a:xfrm>
          <a:off x="5095875" y="1419225"/>
          <a:ext cx="219075"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28575</xdr:colOff>
      <xdr:row>4</xdr:row>
      <xdr:rowOff>561975</xdr:rowOff>
    </xdr:to>
    <xdr:pic>
      <xdr:nvPicPr>
        <xdr:cNvPr id="1662" name="Picture 988"/>
        <xdr:cNvPicPr preferRelativeResize="1">
          <a:picLocks noChangeAspect="1"/>
        </xdr:cNvPicPr>
      </xdr:nvPicPr>
      <xdr:blipFill>
        <a:blip r:embed="rId1"/>
        <a:stretch>
          <a:fillRect/>
        </a:stretch>
      </xdr:blipFill>
      <xdr:spPr>
        <a:xfrm>
          <a:off x="5095875" y="1419225"/>
          <a:ext cx="228600"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28575</xdr:colOff>
      <xdr:row>4</xdr:row>
      <xdr:rowOff>561975</xdr:rowOff>
    </xdr:to>
    <xdr:pic>
      <xdr:nvPicPr>
        <xdr:cNvPr id="1663" name="Picture 989"/>
        <xdr:cNvPicPr preferRelativeResize="1">
          <a:picLocks noChangeAspect="1"/>
        </xdr:cNvPicPr>
      </xdr:nvPicPr>
      <xdr:blipFill>
        <a:blip r:embed="rId1"/>
        <a:stretch>
          <a:fillRect/>
        </a:stretch>
      </xdr:blipFill>
      <xdr:spPr>
        <a:xfrm>
          <a:off x="5095875" y="1419225"/>
          <a:ext cx="228600"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19050</xdr:colOff>
      <xdr:row>4</xdr:row>
      <xdr:rowOff>561975</xdr:rowOff>
    </xdr:to>
    <xdr:pic>
      <xdr:nvPicPr>
        <xdr:cNvPr id="1664" name="Picture 990"/>
        <xdr:cNvPicPr preferRelativeResize="1">
          <a:picLocks noChangeAspect="1"/>
        </xdr:cNvPicPr>
      </xdr:nvPicPr>
      <xdr:blipFill>
        <a:blip r:embed="rId2"/>
        <a:stretch>
          <a:fillRect/>
        </a:stretch>
      </xdr:blipFill>
      <xdr:spPr>
        <a:xfrm>
          <a:off x="5095875" y="1419225"/>
          <a:ext cx="219075"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19050</xdr:colOff>
      <xdr:row>4</xdr:row>
      <xdr:rowOff>561975</xdr:rowOff>
    </xdr:to>
    <xdr:pic>
      <xdr:nvPicPr>
        <xdr:cNvPr id="1665" name="Picture 991"/>
        <xdr:cNvPicPr preferRelativeResize="1">
          <a:picLocks noChangeAspect="1"/>
        </xdr:cNvPicPr>
      </xdr:nvPicPr>
      <xdr:blipFill>
        <a:blip r:embed="rId2"/>
        <a:stretch>
          <a:fillRect/>
        </a:stretch>
      </xdr:blipFill>
      <xdr:spPr>
        <a:xfrm>
          <a:off x="5095875" y="1419225"/>
          <a:ext cx="219075"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28575</xdr:colOff>
      <xdr:row>4</xdr:row>
      <xdr:rowOff>561975</xdr:rowOff>
    </xdr:to>
    <xdr:pic>
      <xdr:nvPicPr>
        <xdr:cNvPr id="1666" name="Picture 992"/>
        <xdr:cNvPicPr preferRelativeResize="1">
          <a:picLocks noChangeAspect="1"/>
        </xdr:cNvPicPr>
      </xdr:nvPicPr>
      <xdr:blipFill>
        <a:blip r:embed="rId1"/>
        <a:stretch>
          <a:fillRect/>
        </a:stretch>
      </xdr:blipFill>
      <xdr:spPr>
        <a:xfrm>
          <a:off x="5095875" y="1419225"/>
          <a:ext cx="228600"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19050</xdr:colOff>
      <xdr:row>4</xdr:row>
      <xdr:rowOff>561975</xdr:rowOff>
    </xdr:to>
    <xdr:pic>
      <xdr:nvPicPr>
        <xdr:cNvPr id="1667" name="Picture 993"/>
        <xdr:cNvPicPr preferRelativeResize="1">
          <a:picLocks noChangeAspect="1"/>
        </xdr:cNvPicPr>
      </xdr:nvPicPr>
      <xdr:blipFill>
        <a:blip r:embed="rId2"/>
        <a:stretch>
          <a:fillRect/>
        </a:stretch>
      </xdr:blipFill>
      <xdr:spPr>
        <a:xfrm>
          <a:off x="5095875" y="1419225"/>
          <a:ext cx="219075"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28575</xdr:colOff>
      <xdr:row>4</xdr:row>
      <xdr:rowOff>561975</xdr:rowOff>
    </xdr:to>
    <xdr:pic>
      <xdr:nvPicPr>
        <xdr:cNvPr id="1668" name="Picture 994"/>
        <xdr:cNvPicPr preferRelativeResize="1">
          <a:picLocks noChangeAspect="1"/>
        </xdr:cNvPicPr>
      </xdr:nvPicPr>
      <xdr:blipFill>
        <a:blip r:embed="rId1"/>
        <a:stretch>
          <a:fillRect/>
        </a:stretch>
      </xdr:blipFill>
      <xdr:spPr>
        <a:xfrm>
          <a:off x="5095875" y="1419225"/>
          <a:ext cx="228600"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19050</xdr:colOff>
      <xdr:row>4</xdr:row>
      <xdr:rowOff>561975</xdr:rowOff>
    </xdr:to>
    <xdr:pic>
      <xdr:nvPicPr>
        <xdr:cNvPr id="1669" name="Picture 995"/>
        <xdr:cNvPicPr preferRelativeResize="1">
          <a:picLocks noChangeAspect="1"/>
        </xdr:cNvPicPr>
      </xdr:nvPicPr>
      <xdr:blipFill>
        <a:blip r:embed="rId2"/>
        <a:stretch>
          <a:fillRect/>
        </a:stretch>
      </xdr:blipFill>
      <xdr:spPr>
        <a:xfrm>
          <a:off x="5095875" y="1419225"/>
          <a:ext cx="219075"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28575</xdr:colOff>
      <xdr:row>4</xdr:row>
      <xdr:rowOff>561975</xdr:rowOff>
    </xdr:to>
    <xdr:pic>
      <xdr:nvPicPr>
        <xdr:cNvPr id="1670" name="Picture 996"/>
        <xdr:cNvPicPr preferRelativeResize="1">
          <a:picLocks noChangeAspect="1"/>
        </xdr:cNvPicPr>
      </xdr:nvPicPr>
      <xdr:blipFill>
        <a:blip r:embed="rId1"/>
        <a:stretch>
          <a:fillRect/>
        </a:stretch>
      </xdr:blipFill>
      <xdr:spPr>
        <a:xfrm>
          <a:off x="5095875" y="1419225"/>
          <a:ext cx="228600"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19050</xdr:colOff>
      <xdr:row>4</xdr:row>
      <xdr:rowOff>561975</xdr:rowOff>
    </xdr:to>
    <xdr:pic>
      <xdr:nvPicPr>
        <xdr:cNvPr id="1671" name="Picture 997"/>
        <xdr:cNvPicPr preferRelativeResize="1">
          <a:picLocks noChangeAspect="1"/>
        </xdr:cNvPicPr>
      </xdr:nvPicPr>
      <xdr:blipFill>
        <a:blip r:embed="rId2"/>
        <a:stretch>
          <a:fillRect/>
        </a:stretch>
      </xdr:blipFill>
      <xdr:spPr>
        <a:xfrm>
          <a:off x="5095875" y="1419225"/>
          <a:ext cx="219075"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28575</xdr:colOff>
      <xdr:row>4</xdr:row>
      <xdr:rowOff>561975</xdr:rowOff>
    </xdr:to>
    <xdr:pic>
      <xdr:nvPicPr>
        <xdr:cNvPr id="1672" name="Picture 998"/>
        <xdr:cNvPicPr preferRelativeResize="1">
          <a:picLocks noChangeAspect="1"/>
        </xdr:cNvPicPr>
      </xdr:nvPicPr>
      <xdr:blipFill>
        <a:blip r:embed="rId1"/>
        <a:stretch>
          <a:fillRect/>
        </a:stretch>
      </xdr:blipFill>
      <xdr:spPr>
        <a:xfrm>
          <a:off x="5095875" y="1419225"/>
          <a:ext cx="228600"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19050</xdr:colOff>
      <xdr:row>4</xdr:row>
      <xdr:rowOff>561975</xdr:rowOff>
    </xdr:to>
    <xdr:pic>
      <xdr:nvPicPr>
        <xdr:cNvPr id="1673" name="Picture 999"/>
        <xdr:cNvPicPr preferRelativeResize="1">
          <a:picLocks noChangeAspect="1"/>
        </xdr:cNvPicPr>
      </xdr:nvPicPr>
      <xdr:blipFill>
        <a:blip r:embed="rId2"/>
        <a:stretch>
          <a:fillRect/>
        </a:stretch>
      </xdr:blipFill>
      <xdr:spPr>
        <a:xfrm>
          <a:off x="5095875" y="1419225"/>
          <a:ext cx="219075"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28575</xdr:colOff>
      <xdr:row>4</xdr:row>
      <xdr:rowOff>561975</xdr:rowOff>
    </xdr:to>
    <xdr:pic>
      <xdr:nvPicPr>
        <xdr:cNvPr id="1674" name="Picture 1000"/>
        <xdr:cNvPicPr preferRelativeResize="1">
          <a:picLocks noChangeAspect="1"/>
        </xdr:cNvPicPr>
      </xdr:nvPicPr>
      <xdr:blipFill>
        <a:blip r:embed="rId1"/>
        <a:stretch>
          <a:fillRect/>
        </a:stretch>
      </xdr:blipFill>
      <xdr:spPr>
        <a:xfrm>
          <a:off x="5095875" y="1419225"/>
          <a:ext cx="228600"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19050</xdr:colOff>
      <xdr:row>4</xdr:row>
      <xdr:rowOff>561975</xdr:rowOff>
    </xdr:to>
    <xdr:pic>
      <xdr:nvPicPr>
        <xdr:cNvPr id="1675" name="Picture 1001"/>
        <xdr:cNvPicPr preferRelativeResize="1">
          <a:picLocks noChangeAspect="1"/>
        </xdr:cNvPicPr>
      </xdr:nvPicPr>
      <xdr:blipFill>
        <a:blip r:embed="rId2"/>
        <a:stretch>
          <a:fillRect/>
        </a:stretch>
      </xdr:blipFill>
      <xdr:spPr>
        <a:xfrm>
          <a:off x="5095875" y="1419225"/>
          <a:ext cx="219075"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28575</xdr:colOff>
      <xdr:row>4</xdr:row>
      <xdr:rowOff>561975</xdr:rowOff>
    </xdr:to>
    <xdr:pic>
      <xdr:nvPicPr>
        <xdr:cNvPr id="1676" name="Picture 1002"/>
        <xdr:cNvPicPr preferRelativeResize="1">
          <a:picLocks noChangeAspect="1"/>
        </xdr:cNvPicPr>
      </xdr:nvPicPr>
      <xdr:blipFill>
        <a:blip r:embed="rId1"/>
        <a:stretch>
          <a:fillRect/>
        </a:stretch>
      </xdr:blipFill>
      <xdr:spPr>
        <a:xfrm>
          <a:off x="5095875" y="1419225"/>
          <a:ext cx="228600"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19050</xdr:colOff>
      <xdr:row>4</xdr:row>
      <xdr:rowOff>561975</xdr:rowOff>
    </xdr:to>
    <xdr:pic>
      <xdr:nvPicPr>
        <xdr:cNvPr id="1677" name="Picture 1003"/>
        <xdr:cNvPicPr preferRelativeResize="1">
          <a:picLocks noChangeAspect="1"/>
        </xdr:cNvPicPr>
      </xdr:nvPicPr>
      <xdr:blipFill>
        <a:blip r:embed="rId2"/>
        <a:stretch>
          <a:fillRect/>
        </a:stretch>
      </xdr:blipFill>
      <xdr:spPr>
        <a:xfrm>
          <a:off x="5095875" y="1419225"/>
          <a:ext cx="219075"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28575</xdr:colOff>
      <xdr:row>4</xdr:row>
      <xdr:rowOff>561975</xdr:rowOff>
    </xdr:to>
    <xdr:pic>
      <xdr:nvPicPr>
        <xdr:cNvPr id="1678" name="Picture 1004"/>
        <xdr:cNvPicPr preferRelativeResize="1">
          <a:picLocks noChangeAspect="1"/>
        </xdr:cNvPicPr>
      </xdr:nvPicPr>
      <xdr:blipFill>
        <a:blip r:embed="rId1"/>
        <a:stretch>
          <a:fillRect/>
        </a:stretch>
      </xdr:blipFill>
      <xdr:spPr>
        <a:xfrm>
          <a:off x="5095875" y="1419225"/>
          <a:ext cx="228600"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28575</xdr:colOff>
      <xdr:row>4</xdr:row>
      <xdr:rowOff>561975</xdr:rowOff>
    </xdr:to>
    <xdr:pic>
      <xdr:nvPicPr>
        <xdr:cNvPr id="1679" name="Picture 1005"/>
        <xdr:cNvPicPr preferRelativeResize="1">
          <a:picLocks noChangeAspect="1"/>
        </xdr:cNvPicPr>
      </xdr:nvPicPr>
      <xdr:blipFill>
        <a:blip r:embed="rId1"/>
        <a:stretch>
          <a:fillRect/>
        </a:stretch>
      </xdr:blipFill>
      <xdr:spPr>
        <a:xfrm>
          <a:off x="5095875" y="1419225"/>
          <a:ext cx="228600"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19050</xdr:colOff>
      <xdr:row>4</xdr:row>
      <xdr:rowOff>561975</xdr:rowOff>
    </xdr:to>
    <xdr:pic>
      <xdr:nvPicPr>
        <xdr:cNvPr id="1680" name="Picture 1006"/>
        <xdr:cNvPicPr preferRelativeResize="1">
          <a:picLocks noChangeAspect="1"/>
        </xdr:cNvPicPr>
      </xdr:nvPicPr>
      <xdr:blipFill>
        <a:blip r:embed="rId2"/>
        <a:stretch>
          <a:fillRect/>
        </a:stretch>
      </xdr:blipFill>
      <xdr:spPr>
        <a:xfrm>
          <a:off x="5095875" y="1419225"/>
          <a:ext cx="219075" cy="561975"/>
        </a:xfrm>
        <a:prstGeom prst="rect">
          <a:avLst/>
        </a:prstGeom>
        <a:noFill/>
        <a:ln w="9525" cmpd="sng">
          <a:noFill/>
        </a:ln>
      </xdr:spPr>
    </xdr:pic>
    <xdr:clientData/>
  </xdr:twoCellAnchor>
  <xdr:twoCellAnchor editAs="oneCell">
    <xdr:from>
      <xdr:col>5</xdr:col>
      <xdr:colOff>542925</xdr:colOff>
      <xdr:row>4</xdr:row>
      <xdr:rowOff>0</xdr:rowOff>
    </xdr:from>
    <xdr:to>
      <xdr:col>6</xdr:col>
      <xdr:colOff>19050</xdr:colOff>
      <xdr:row>4</xdr:row>
      <xdr:rowOff>561975</xdr:rowOff>
    </xdr:to>
    <xdr:pic>
      <xdr:nvPicPr>
        <xdr:cNvPr id="1681" name="Picture 1007"/>
        <xdr:cNvPicPr preferRelativeResize="1">
          <a:picLocks noChangeAspect="1"/>
        </xdr:cNvPicPr>
      </xdr:nvPicPr>
      <xdr:blipFill>
        <a:blip r:embed="rId2"/>
        <a:stretch>
          <a:fillRect/>
        </a:stretch>
      </xdr:blipFill>
      <xdr:spPr>
        <a:xfrm>
          <a:off x="5095875" y="1419225"/>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82" name="Picture 100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83" name="Picture 100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84" name="Picture 101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85" name="Picture 101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86" name="Picture 101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87" name="Picture 101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88" name="Picture 101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89" name="Picture 101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90" name="Picture 101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91" name="Picture 101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92" name="Picture 101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93" name="Picture 101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94" name="Picture 102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95" name="Picture 1021"/>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96" name="Picture 1022"/>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97" name="Picture 102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698" name="Picture 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699" name="Picture 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00" name="Picture 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01" name="Picture 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02" name="Picture 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03" name="Picture 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04" name="Picture 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05" name="Picture 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06" name="Picture 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07" name="Picture 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08" name="Picture 1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09" name="Picture 1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10" name="Picture 1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11" name="Picture 13"/>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12" name="Picture 14"/>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13" name="Picture 1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14" name="Picture 1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15" name="Picture 1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16" name="Picture 1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17" name="Picture 1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18" name="Picture 2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19" name="Picture 2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20" name="Picture 2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21" name="Picture 2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22" name="Picture 2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23" name="Picture 2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24" name="Picture 2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25" name="Picture 2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26" name="Picture 2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27" name="Picture 29"/>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28" name="Picture 30"/>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29" name="Picture 3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30" name="Picture 3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31" name="Picture 3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32" name="Picture 3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33" name="Picture 3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34" name="Picture 3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35" name="Picture 3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36" name="Picture 3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37" name="Picture 3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38" name="Picture 4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39" name="Picture 4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40" name="Picture 4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41" name="Picture 4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42" name="Picture 4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43" name="Picture 45"/>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44" name="Picture 46"/>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45" name="Picture 4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46" name="Picture 4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47" name="Picture 4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48" name="Picture 5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49" name="Picture 5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50" name="Picture 5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51" name="Picture 5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52" name="Picture 5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53" name="Picture 5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54" name="Picture 5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55" name="Picture 5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56" name="Picture 5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57" name="Picture 5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58" name="Picture 6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59" name="Picture 61"/>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60" name="Picture 62"/>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61" name="Picture 6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62" name="Picture 6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63" name="Picture 6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64" name="Picture 6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65" name="Picture 6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66" name="Picture 6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67" name="Picture 6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68" name="Picture 7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69" name="Picture 7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70" name="Picture 7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71" name="Picture 7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72" name="Picture 7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73" name="Picture 7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74" name="Picture 7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75" name="Picture 77"/>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76" name="Picture 78"/>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77" name="Picture 7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78" name="Picture 8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79" name="Picture 8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80" name="Picture 8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81" name="Picture 8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82" name="Picture 8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83" name="Picture 8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84" name="Picture 8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85" name="Picture 8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86" name="Picture 8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87" name="Picture 8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88" name="Picture 9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89" name="Picture 9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90" name="Picture 9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91" name="Picture 93"/>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92" name="Picture 94"/>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93" name="Picture 9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94" name="Picture 9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95" name="Picture 9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96" name="Picture 9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97" name="Picture 9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798" name="Picture 10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799" name="Picture 10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00" name="Picture 10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01" name="Picture 10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02" name="Picture 10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03" name="Picture 10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04" name="Picture 10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05" name="Picture 10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06" name="Picture 10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07" name="Picture 109"/>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08" name="Picture 110"/>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09" name="Picture 11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10" name="Picture 11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11" name="Picture 11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12" name="Picture 11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13" name="Picture 11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14" name="Picture 11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15" name="Picture 11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16" name="Picture 11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17" name="Picture 11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18" name="Picture 12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19" name="Picture 12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20" name="Picture 12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21" name="Picture 12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22" name="Picture 12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23" name="Picture 125"/>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24" name="Picture 126"/>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25" name="Picture 12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26" name="Picture 12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27" name="Picture 12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28" name="Picture 13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29" name="Picture 13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30" name="Picture 13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31" name="Picture 13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32" name="Picture 13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33" name="Picture 13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34" name="Picture 13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35" name="Picture 13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36" name="Picture 13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37" name="Picture 13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38" name="Picture 14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39" name="Picture 141"/>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40" name="Picture 142"/>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41" name="Picture 14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42" name="Picture 14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43" name="Picture 14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44" name="Picture 14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45" name="Picture 14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46" name="Picture 14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47" name="Picture 14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48" name="Picture 15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49" name="Picture 15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50" name="Picture 15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51" name="Picture 15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52" name="Picture 15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53" name="Picture 15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54" name="Picture 15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55" name="Picture 157"/>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56" name="Picture 158"/>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57" name="Picture 15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58" name="Picture 16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59" name="Picture 16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60" name="Picture 16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61" name="Picture 16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62" name="Picture 16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63" name="Picture 16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64" name="Picture 16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65" name="Picture 16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66" name="Picture 16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67" name="Picture 16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68" name="Picture 17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69" name="Picture 17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70" name="Picture 17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871" name="Picture 173"/>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72" name="Picture 174"/>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873" name="Picture 17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533400</xdr:colOff>
      <xdr:row>0</xdr:row>
      <xdr:rowOff>238125</xdr:rowOff>
    </xdr:from>
    <xdr:to>
      <xdr:col>6</xdr:col>
      <xdr:colOff>9525</xdr:colOff>
      <xdr:row>2</xdr:row>
      <xdr:rowOff>76200</xdr:rowOff>
    </xdr:to>
    <xdr:pic>
      <xdr:nvPicPr>
        <xdr:cNvPr id="1874" name="Picture 176"/>
        <xdr:cNvPicPr preferRelativeResize="1">
          <a:picLocks noChangeAspect="1"/>
        </xdr:cNvPicPr>
      </xdr:nvPicPr>
      <xdr:blipFill>
        <a:blip r:embed="rId2"/>
        <a:stretch>
          <a:fillRect/>
        </a:stretch>
      </xdr:blipFill>
      <xdr:spPr>
        <a:xfrm>
          <a:off x="5086350" y="238125"/>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1875" name="Picture 177"/>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1876" name="Picture 178"/>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1877" name="Picture 179"/>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1878" name="Picture 180"/>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1879" name="Picture 181"/>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1880" name="Picture 182"/>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1881" name="Picture 183"/>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1882" name="Picture 184"/>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1883" name="Picture 185"/>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1884" name="Picture 186"/>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1885" name="Picture 187"/>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1886" name="Picture 188"/>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1887" name="Picture 189"/>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1888" name="Picture 190"/>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1889" name="Picture 191"/>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1890" name="Picture 192"/>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1891" name="Picture 193"/>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1892" name="Picture 194"/>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1893" name="Picture 195"/>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1894" name="Picture 196"/>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1895" name="Picture 197"/>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1896" name="Picture 198"/>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1897" name="Picture 199"/>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1898" name="Picture 200"/>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1899" name="Picture 201"/>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1900" name="Picture 202"/>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1901" name="Picture 203"/>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1902" name="Picture 204"/>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1903" name="Picture 205"/>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1904" name="Picture 206"/>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1905" name="Picture 207"/>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1906" name="Picture 208"/>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533400</xdr:colOff>
      <xdr:row>0</xdr:row>
      <xdr:rowOff>0</xdr:rowOff>
    </xdr:from>
    <xdr:to>
      <xdr:col>6</xdr:col>
      <xdr:colOff>9525</xdr:colOff>
      <xdr:row>1</xdr:row>
      <xdr:rowOff>323850</xdr:rowOff>
    </xdr:to>
    <xdr:pic>
      <xdr:nvPicPr>
        <xdr:cNvPr id="1907" name="Picture 209"/>
        <xdr:cNvPicPr preferRelativeResize="1">
          <a:picLocks noChangeAspect="1"/>
        </xdr:cNvPicPr>
      </xdr:nvPicPr>
      <xdr:blipFill>
        <a:blip r:embed="rId2"/>
        <a:stretch>
          <a:fillRect/>
        </a:stretch>
      </xdr:blipFill>
      <xdr:spPr>
        <a:xfrm>
          <a:off x="5086350"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08" name="Picture 21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09" name="Picture 21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10" name="Picture 21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11" name="Picture 21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12" name="Picture 21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13" name="Picture 21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14" name="Picture 21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15" name="Picture 21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16" name="Picture 21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17" name="Picture 21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18" name="Picture 22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19" name="Picture 22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20" name="Picture 22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21" name="Picture 223"/>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22" name="Picture 224"/>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23" name="Picture 22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24" name="Picture 22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25" name="Picture 22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26" name="Picture 22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27" name="Picture 22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28" name="Picture 23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29" name="Picture 23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30" name="Picture 23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31" name="Picture 23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32" name="Picture 23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33" name="Picture 23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34" name="Picture 23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35" name="Picture 23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36" name="Picture 23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37" name="Picture 239"/>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38" name="Picture 240"/>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39" name="Picture 24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40" name="Picture 24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41" name="Picture 24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42" name="Picture 24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43" name="Picture 24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44" name="Picture 24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45" name="Picture 24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46" name="Picture 24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47" name="Picture 24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48" name="Picture 25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49" name="Picture 25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50" name="Picture 25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51" name="Picture 25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52" name="Picture 25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53" name="Picture 255"/>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54" name="Picture 256"/>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55" name="Picture 25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56" name="Picture 25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57" name="Picture 25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58" name="Picture 26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59" name="Picture 26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60" name="Picture 26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61" name="Picture 26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62" name="Picture 26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63" name="Picture 26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64" name="Picture 26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65" name="Picture 26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66" name="Picture 26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67" name="Picture 26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68" name="Picture 27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69" name="Picture 271"/>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70" name="Picture 272"/>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71" name="Picture 27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72" name="Picture 27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73" name="Picture 27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74" name="Picture 27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75" name="Picture 27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76" name="Picture 27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77" name="Picture 27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78" name="Picture 28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79" name="Picture 28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80" name="Picture 28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81" name="Picture 28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82" name="Picture 28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83" name="Picture 28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84" name="Picture 28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85" name="Picture 287"/>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86" name="Picture 288"/>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87" name="Picture 28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88" name="Picture 29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89" name="Picture 29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90" name="Picture 29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91" name="Picture 29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92" name="Picture 29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93" name="Picture 29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94" name="Picture 29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95" name="Picture 29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96" name="Picture 29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97" name="Picture 29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1998" name="Picture 30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1999" name="Picture 30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00" name="Picture 30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01" name="Picture 303"/>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02" name="Picture 304"/>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03" name="Picture 30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04" name="Picture 30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05" name="Picture 30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06" name="Picture 30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07" name="Picture 30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08" name="Picture 31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09" name="Picture 31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10" name="Picture 31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11" name="Picture 31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12" name="Picture 31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13" name="Picture 31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14" name="Picture 31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15" name="Picture 31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16" name="Picture 31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17" name="Picture 319"/>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18" name="Picture 320"/>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19" name="Picture 32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20" name="Picture 32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21" name="Picture 32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22" name="Picture 32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23" name="Picture 32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24" name="Picture 32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25" name="Picture 32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26" name="Picture 32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27" name="Picture 32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28" name="Picture 33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29" name="Picture 33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30" name="Picture 33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31" name="Picture 33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32" name="Picture 33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33" name="Picture 335"/>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34" name="Picture 336"/>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35" name="Picture 33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36" name="Picture 33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37" name="Picture 33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38" name="Picture 34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39" name="Picture 34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40" name="Picture 34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41" name="Picture 34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42" name="Picture 34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43" name="Picture 34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44" name="Picture 34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45" name="Picture 34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46" name="Picture 34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47" name="Picture 34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48" name="Picture 35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49" name="Picture 351"/>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50" name="Picture 352"/>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51" name="Picture 35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52" name="Picture 35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53" name="Picture 35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54" name="Picture 35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55" name="Picture 35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56" name="Picture 35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57" name="Picture 35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58" name="Picture 36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59" name="Picture 36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60" name="Picture 36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61" name="Picture 36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62" name="Picture 36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63" name="Picture 36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64" name="Picture 36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65" name="Picture 367"/>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66" name="Picture 368"/>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67" name="Picture 36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68" name="Picture 37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69" name="Picture 37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70" name="Picture 37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71" name="Picture 37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72" name="Picture 37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73" name="Picture 37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74" name="Picture 37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75" name="Picture 37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76" name="Picture 37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77" name="Picture 37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78" name="Picture 38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79" name="Picture 38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80" name="Picture 38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81" name="Picture 383"/>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82" name="Picture 384"/>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83" name="Picture 38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84" name="Picture 38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85" name="Picture 38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86" name="Picture 38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87" name="Picture 389"/>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88" name="Picture 390"/>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89" name="Picture 39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90" name="Picture 392"/>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91" name="Picture 393"/>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92" name="Picture 394"/>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93" name="Picture 395"/>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94" name="Picture 396"/>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95" name="Picture 397"/>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96" name="Picture 398"/>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323850</xdr:rowOff>
    </xdr:to>
    <xdr:pic>
      <xdr:nvPicPr>
        <xdr:cNvPr id="2097" name="Picture 399"/>
        <xdr:cNvPicPr preferRelativeResize="1">
          <a:picLocks noChangeAspect="1"/>
        </xdr:cNvPicPr>
      </xdr:nvPicPr>
      <xdr:blipFill>
        <a:blip r:embed="rId1"/>
        <a:stretch>
          <a:fillRect/>
        </a:stretch>
      </xdr:blipFill>
      <xdr:spPr>
        <a:xfrm>
          <a:off x="5095875" y="0"/>
          <a:ext cx="228600"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98" name="Picture 400"/>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323850</xdr:rowOff>
    </xdr:to>
    <xdr:pic>
      <xdr:nvPicPr>
        <xdr:cNvPr id="2099" name="Picture 401"/>
        <xdr:cNvPicPr preferRelativeResize="1">
          <a:picLocks noChangeAspect="1"/>
        </xdr:cNvPicPr>
      </xdr:nvPicPr>
      <xdr:blipFill>
        <a:blip r:embed="rId2"/>
        <a:stretch>
          <a:fillRect/>
        </a:stretch>
      </xdr:blipFill>
      <xdr:spPr>
        <a:xfrm>
          <a:off x="5095875" y="0"/>
          <a:ext cx="219075" cy="561975"/>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2100" name="Picture 402"/>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2101" name="Picture 403"/>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2102" name="Picture 404"/>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2103" name="Picture 405"/>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2104" name="Picture 406"/>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2105" name="Picture 407"/>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2106" name="Picture 408"/>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2107" name="Picture 409"/>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2108" name="Picture 410"/>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2109" name="Picture 411"/>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2110" name="Picture 412"/>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2111" name="Picture 413"/>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2112" name="Picture 414"/>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2113" name="Picture 415"/>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2114" name="Picture 416"/>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2115" name="Picture 417"/>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2116" name="Picture 418"/>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2117" name="Picture 419"/>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2118" name="Picture 420"/>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2119" name="Picture 421"/>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2120" name="Picture 422"/>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2121" name="Picture 423"/>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2122" name="Picture 424"/>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2123" name="Picture 425"/>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2124" name="Picture 426"/>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2125" name="Picture 427"/>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2126" name="Picture 428"/>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2127" name="Picture 429"/>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2128" name="Picture 430"/>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28575</xdr:colOff>
      <xdr:row>1</xdr:row>
      <xdr:rowOff>333375</xdr:rowOff>
    </xdr:to>
    <xdr:pic>
      <xdr:nvPicPr>
        <xdr:cNvPr id="2129" name="Picture 431"/>
        <xdr:cNvPicPr preferRelativeResize="1">
          <a:picLocks noChangeAspect="1"/>
        </xdr:cNvPicPr>
      </xdr:nvPicPr>
      <xdr:blipFill>
        <a:blip r:embed="rId1"/>
        <a:stretch>
          <a:fillRect/>
        </a:stretch>
      </xdr:blipFill>
      <xdr:spPr>
        <a:xfrm>
          <a:off x="5095875" y="0"/>
          <a:ext cx="228600" cy="571500"/>
        </a:xfrm>
        <a:prstGeom prst="rect">
          <a:avLst/>
        </a:prstGeom>
        <a:noFill/>
        <a:ln w="9525" cmpd="sng">
          <a:noFill/>
        </a:ln>
      </xdr:spPr>
    </xdr:pic>
    <xdr:clientData/>
  </xdr:twoCellAnchor>
  <xdr:twoCellAnchor editAs="oneCell">
    <xdr:from>
      <xdr:col>5</xdr:col>
      <xdr:colOff>542925</xdr:colOff>
      <xdr:row>0</xdr:row>
      <xdr:rowOff>0</xdr:rowOff>
    </xdr:from>
    <xdr:to>
      <xdr:col>6</xdr:col>
      <xdr:colOff>19050</xdr:colOff>
      <xdr:row>1</xdr:row>
      <xdr:rowOff>333375</xdr:rowOff>
    </xdr:to>
    <xdr:pic>
      <xdr:nvPicPr>
        <xdr:cNvPr id="2130" name="Picture 432"/>
        <xdr:cNvPicPr preferRelativeResize="1">
          <a:picLocks noChangeAspect="1"/>
        </xdr:cNvPicPr>
      </xdr:nvPicPr>
      <xdr:blipFill>
        <a:blip r:embed="rId2"/>
        <a:stretch>
          <a:fillRect/>
        </a:stretch>
      </xdr:blipFill>
      <xdr:spPr>
        <a:xfrm>
          <a:off x="5095875" y="0"/>
          <a:ext cx="2190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16"/>
  <sheetViews>
    <sheetView zoomScaleSheetLayoutView="100" workbookViewId="0" topLeftCell="A1">
      <selection activeCell="E15" sqref="E15"/>
    </sheetView>
  </sheetViews>
  <sheetFormatPr defaultColWidth="9.00390625" defaultRowHeight="14.25"/>
  <cols>
    <col min="1" max="1" width="77.125" style="0" customWidth="1"/>
    <col min="2" max="2" width="11.25390625" style="0" customWidth="1"/>
    <col min="3" max="3" width="23.75390625" style="0" customWidth="1"/>
    <col min="4" max="4" width="9.00390625" style="171" customWidth="1"/>
  </cols>
  <sheetData>
    <row r="1" spans="1:3" ht="24" customHeight="1">
      <c r="A1" s="172" t="s">
        <v>0</v>
      </c>
      <c r="B1" s="173"/>
      <c r="C1" s="173"/>
    </row>
    <row r="2" spans="1:4" s="109" customFormat="1" ht="39.75" customHeight="1">
      <c r="A2" s="119" t="s">
        <v>1</v>
      </c>
      <c r="B2" s="119"/>
      <c r="C2" s="119"/>
      <c r="D2" s="174"/>
    </row>
    <row r="3" spans="1:4" s="169" customFormat="1" ht="25.5" customHeight="1">
      <c r="A3" s="175" t="s">
        <v>2</v>
      </c>
      <c r="B3" s="175" t="s">
        <v>3</v>
      </c>
      <c r="C3" s="175" t="s">
        <v>4</v>
      </c>
      <c r="D3" s="176"/>
    </row>
    <row r="4" spans="1:3" ht="25.5" customHeight="1">
      <c r="A4" s="177" t="s">
        <v>5</v>
      </c>
      <c r="B4" s="178" t="s">
        <v>6</v>
      </c>
      <c r="C4" s="178" t="s">
        <v>6</v>
      </c>
    </row>
    <row r="5" spans="1:3" ht="25.5" customHeight="1">
      <c r="A5" s="177" t="s">
        <v>7</v>
      </c>
      <c r="B5" s="178" t="s">
        <v>8</v>
      </c>
      <c r="C5" s="179">
        <v>12</v>
      </c>
    </row>
    <row r="6" spans="1:3" ht="25.5" customHeight="1">
      <c r="A6" s="177" t="s">
        <v>9</v>
      </c>
      <c r="B6" s="178" t="s">
        <v>8</v>
      </c>
      <c r="C6" s="179" t="s">
        <v>10</v>
      </c>
    </row>
    <row r="7" spans="1:3" ht="25.5" customHeight="1">
      <c r="A7" s="177" t="s">
        <v>11</v>
      </c>
      <c r="B7" s="178" t="s">
        <v>12</v>
      </c>
      <c r="C7" s="179">
        <v>159554</v>
      </c>
    </row>
    <row r="8" spans="1:3" ht="25.5" customHeight="1">
      <c r="A8" s="177" t="s">
        <v>13</v>
      </c>
      <c r="B8" s="178" t="s">
        <v>12</v>
      </c>
      <c r="C8" s="179">
        <v>119934</v>
      </c>
    </row>
    <row r="9" spans="1:3" ht="25.5" customHeight="1">
      <c r="A9" s="177" t="s">
        <v>14</v>
      </c>
      <c r="B9" s="178" t="s">
        <v>15</v>
      </c>
      <c r="C9" s="179">
        <v>440292</v>
      </c>
    </row>
    <row r="10" spans="1:3" ht="25.5" customHeight="1">
      <c r="A10" s="177" t="s">
        <v>16</v>
      </c>
      <c r="B10" s="178" t="s">
        <v>15</v>
      </c>
      <c r="C10" s="179">
        <v>341667</v>
      </c>
    </row>
    <row r="11" spans="1:3" s="170" customFormat="1" ht="25.5" customHeight="1">
      <c r="A11" s="180" t="s">
        <v>17</v>
      </c>
      <c r="B11" s="181" t="s">
        <v>18</v>
      </c>
      <c r="C11" s="181"/>
    </row>
    <row r="12" spans="1:3" ht="25.5" customHeight="1">
      <c r="A12" s="177" t="s">
        <v>19</v>
      </c>
      <c r="B12" s="178" t="s">
        <v>20</v>
      </c>
      <c r="C12" s="64">
        <v>43009</v>
      </c>
    </row>
    <row r="13" spans="1:3" ht="25.5" customHeight="1">
      <c r="A13" s="177" t="s">
        <v>21</v>
      </c>
      <c r="B13" s="178" t="s">
        <v>20</v>
      </c>
      <c r="C13" s="64">
        <v>28593.46</v>
      </c>
    </row>
    <row r="14" spans="1:3" ht="25.5" customHeight="1">
      <c r="A14" s="177" t="s">
        <v>22</v>
      </c>
      <c r="B14" s="178" t="s">
        <v>20</v>
      </c>
      <c r="C14" s="64">
        <v>247619</v>
      </c>
    </row>
    <row r="15" spans="1:3" ht="25.5" customHeight="1">
      <c r="A15" s="177" t="s">
        <v>23</v>
      </c>
      <c r="B15" s="178" t="s">
        <v>20</v>
      </c>
      <c r="C15" s="64">
        <v>32033</v>
      </c>
    </row>
    <row r="16" spans="1:3" ht="25.5" customHeight="1">
      <c r="A16" s="177" t="s">
        <v>24</v>
      </c>
      <c r="B16" s="178" t="s">
        <v>20</v>
      </c>
      <c r="C16" s="179">
        <v>27048.92</v>
      </c>
    </row>
  </sheetData>
  <sheetProtection/>
  <mergeCells count="1">
    <mergeCell ref="A2:C2"/>
  </mergeCells>
  <printOptions horizontalCentered="1"/>
  <pageMargins left="0.98" right="0.98" top="0.79" bottom="0.79" header="0.51" footer="0.71"/>
  <pageSetup firstPageNumber="18"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414"/>
  <sheetViews>
    <sheetView zoomScaleSheetLayoutView="100" workbookViewId="0" topLeftCell="A25">
      <selection activeCell="H25" sqref="H25:I25"/>
    </sheetView>
  </sheetViews>
  <sheetFormatPr defaultColWidth="9.00390625" defaultRowHeight="14.25"/>
  <cols>
    <col min="1" max="1" width="6.00390625" style="112" customWidth="1"/>
    <col min="2" max="2" width="9.125" style="113" customWidth="1"/>
    <col min="3" max="3" width="9.50390625" style="113" customWidth="1"/>
    <col min="4" max="4" width="5.50390625" style="113" customWidth="1"/>
    <col min="5" max="5" width="29.75390625" style="113" customWidth="1"/>
    <col min="6" max="7" width="9.75390625" style="112" customWidth="1"/>
    <col min="8" max="8" width="9.75390625" style="113" customWidth="1"/>
    <col min="9" max="11" width="8.25390625" style="113" customWidth="1"/>
    <col min="12" max="12" width="9.375" style="113" bestFit="1" customWidth="1"/>
    <col min="13" max="13" width="69.125" style="113" customWidth="1"/>
    <col min="14" max="16384" width="9.00390625" style="113" customWidth="1"/>
  </cols>
  <sheetData>
    <row r="1" spans="1:11" s="108" customFormat="1" ht="24" customHeight="1">
      <c r="A1" s="114" t="s">
        <v>25</v>
      </c>
      <c r="B1" s="114"/>
      <c r="C1" s="115"/>
      <c r="D1" s="115"/>
      <c r="E1" s="115"/>
      <c r="F1" s="116"/>
      <c r="G1" s="116"/>
      <c r="H1" s="117"/>
      <c r="I1" s="117"/>
      <c r="J1" s="117"/>
      <c r="K1" s="117"/>
    </row>
    <row r="2" spans="1:11" s="109" customFormat="1" ht="27" customHeight="1">
      <c r="A2" s="118"/>
      <c r="B2" s="119" t="s">
        <v>26</v>
      </c>
      <c r="C2" s="119"/>
      <c r="D2" s="119"/>
      <c r="E2" s="119"/>
      <c r="F2" s="119"/>
      <c r="G2" s="119"/>
      <c r="H2" s="119"/>
      <c r="I2" s="119"/>
      <c r="J2" s="119"/>
      <c r="K2" s="119"/>
    </row>
    <row r="3" spans="1:11" ht="18" customHeight="1">
      <c r="A3" s="120" t="s">
        <v>27</v>
      </c>
      <c r="B3" s="120"/>
      <c r="C3" s="120"/>
      <c r="D3" s="120"/>
      <c r="E3" s="120"/>
      <c r="F3" s="120"/>
      <c r="G3" s="120"/>
      <c r="H3" s="120"/>
      <c r="I3" s="120"/>
      <c r="J3" s="120"/>
      <c r="K3" s="120"/>
    </row>
    <row r="4" spans="1:11" ht="26.25" customHeight="1">
      <c r="A4" s="121" t="s">
        <v>28</v>
      </c>
      <c r="B4" s="122" t="s">
        <v>29</v>
      </c>
      <c r="C4" s="123"/>
      <c r="D4" s="123"/>
      <c r="E4" s="124"/>
      <c r="F4" s="93" t="s">
        <v>30</v>
      </c>
      <c r="G4" s="93"/>
      <c r="H4" s="93" t="s">
        <v>31</v>
      </c>
      <c r="I4" s="93"/>
      <c r="J4" s="93"/>
      <c r="K4" s="93"/>
    </row>
    <row r="5" spans="1:11" ht="45" customHeight="1">
      <c r="A5" s="121"/>
      <c r="B5" s="125"/>
      <c r="C5" s="126"/>
      <c r="D5" s="126"/>
      <c r="E5" s="127"/>
      <c r="F5" s="93" t="s">
        <v>32</v>
      </c>
      <c r="G5" s="93" t="s">
        <v>33</v>
      </c>
      <c r="H5" s="93" t="s">
        <v>34</v>
      </c>
      <c r="I5" s="93" t="s">
        <v>35</v>
      </c>
      <c r="J5" s="93" t="s">
        <v>36</v>
      </c>
      <c r="K5" s="93" t="s">
        <v>37</v>
      </c>
    </row>
    <row r="6" spans="1:11" ht="27" customHeight="1">
      <c r="A6" s="128" t="s">
        <v>38</v>
      </c>
      <c r="B6" s="129"/>
      <c r="C6" s="129"/>
      <c r="D6" s="129"/>
      <c r="E6" s="130"/>
      <c r="F6" s="131">
        <f>F7+F25</f>
        <v>28593.46</v>
      </c>
      <c r="G6" s="131">
        <f>SUM(G7+G25+G33)</f>
        <v>27048.92</v>
      </c>
      <c r="H6" s="132">
        <v>11805.08</v>
      </c>
      <c r="I6" s="132">
        <v>9913.4</v>
      </c>
      <c r="J6" s="132"/>
      <c r="K6" s="132"/>
    </row>
    <row r="7" spans="1:13" ht="27" customHeight="1">
      <c r="A7" s="133" t="s">
        <v>39</v>
      </c>
      <c r="B7" s="134" t="s">
        <v>40</v>
      </c>
      <c r="C7" s="134"/>
      <c r="D7" s="134"/>
      <c r="E7" s="134"/>
      <c r="F7" s="131">
        <v>24988.25</v>
      </c>
      <c r="G7" s="131">
        <f>SUM(G8:G24)</f>
        <v>22940.25</v>
      </c>
      <c r="H7" s="132">
        <v>10528.08</v>
      </c>
      <c r="I7" s="132">
        <v>8636.4</v>
      </c>
      <c r="J7" s="132"/>
      <c r="K7" s="132"/>
      <c r="M7" s="164"/>
    </row>
    <row r="8" spans="1:13" ht="24" customHeight="1">
      <c r="A8" s="135">
        <v>1</v>
      </c>
      <c r="B8" s="136" t="s">
        <v>41</v>
      </c>
      <c r="C8" s="136"/>
      <c r="D8" s="136"/>
      <c r="E8" s="136"/>
      <c r="F8" s="131">
        <v>3960</v>
      </c>
      <c r="G8" s="131">
        <v>3960</v>
      </c>
      <c r="H8" s="132">
        <v>5962</v>
      </c>
      <c r="I8" s="132">
        <v>5962</v>
      </c>
      <c r="J8" s="132"/>
      <c r="K8" s="132"/>
      <c r="M8" s="164"/>
    </row>
    <row r="9" spans="1:13" ht="24" customHeight="1">
      <c r="A9" s="135">
        <v>2</v>
      </c>
      <c r="B9" s="136" t="s">
        <v>42</v>
      </c>
      <c r="C9" s="136"/>
      <c r="D9" s="136"/>
      <c r="E9" s="136"/>
      <c r="F9" s="131">
        <v>3918.15</v>
      </c>
      <c r="G9" s="131">
        <v>3918.15</v>
      </c>
      <c r="H9" s="132">
        <v>1518.4</v>
      </c>
      <c r="I9" s="132">
        <v>1518.4</v>
      </c>
      <c r="J9" s="132"/>
      <c r="K9" s="132"/>
      <c r="M9" s="164"/>
    </row>
    <row r="10" spans="1:13" ht="57.75" customHeight="1">
      <c r="A10" s="135">
        <v>3</v>
      </c>
      <c r="B10" s="136" t="s">
        <v>43</v>
      </c>
      <c r="C10" s="136"/>
      <c r="D10" s="136"/>
      <c r="E10" s="136"/>
      <c r="F10" s="131">
        <v>1214</v>
      </c>
      <c r="G10" s="131">
        <v>1214</v>
      </c>
      <c r="H10" s="132"/>
      <c r="I10" s="132"/>
      <c r="J10" s="132"/>
      <c r="K10" s="132"/>
      <c r="M10" s="164"/>
    </row>
    <row r="11" spans="1:13" ht="22.5" customHeight="1">
      <c r="A11" s="135">
        <v>4</v>
      </c>
      <c r="B11" s="136" t="s">
        <v>44</v>
      </c>
      <c r="C11" s="136"/>
      <c r="D11" s="136"/>
      <c r="E11" s="136"/>
      <c r="F11" s="137">
        <v>421.4</v>
      </c>
      <c r="G11" s="131">
        <v>421.4</v>
      </c>
      <c r="H11" s="132">
        <v>569.68</v>
      </c>
      <c r="I11" s="132"/>
      <c r="J11" s="132"/>
      <c r="K11" s="132"/>
      <c r="M11" s="164"/>
    </row>
    <row r="12" spans="1:13" ht="22.5" customHeight="1">
      <c r="A12" s="135">
        <v>5</v>
      </c>
      <c r="B12" s="136" t="s">
        <v>45</v>
      </c>
      <c r="C12" s="136"/>
      <c r="D12" s="136"/>
      <c r="E12" s="136"/>
      <c r="F12" s="131">
        <v>3350.7</v>
      </c>
      <c r="G12" s="131">
        <v>3350.7</v>
      </c>
      <c r="H12" s="132">
        <v>1156</v>
      </c>
      <c r="I12" s="132">
        <v>1156</v>
      </c>
      <c r="J12" s="132"/>
      <c r="K12" s="132"/>
      <c r="M12" s="165"/>
    </row>
    <row r="13" spans="1:13" ht="22.5" customHeight="1">
      <c r="A13" s="135">
        <v>6</v>
      </c>
      <c r="B13" s="136" t="s">
        <v>46</v>
      </c>
      <c r="C13" s="136"/>
      <c r="D13" s="136"/>
      <c r="E13" s="136"/>
      <c r="F13" s="131"/>
      <c r="G13" s="131"/>
      <c r="H13" s="132"/>
      <c r="I13" s="132"/>
      <c r="J13" s="132"/>
      <c r="K13" s="132"/>
      <c r="M13" s="165"/>
    </row>
    <row r="14" spans="1:13" ht="22.5" customHeight="1">
      <c r="A14" s="135">
        <v>7</v>
      </c>
      <c r="B14" s="136" t="s">
        <v>47</v>
      </c>
      <c r="C14" s="136"/>
      <c r="D14" s="136"/>
      <c r="E14" s="136"/>
      <c r="F14" s="131">
        <v>25</v>
      </c>
      <c r="G14" s="131">
        <v>25</v>
      </c>
      <c r="H14" s="132">
        <v>145</v>
      </c>
      <c r="I14" s="132"/>
      <c r="J14" s="132"/>
      <c r="K14" s="132"/>
      <c r="M14" s="165"/>
    </row>
    <row r="15" spans="1:13" ht="30" customHeight="1">
      <c r="A15" s="135">
        <v>8</v>
      </c>
      <c r="B15" s="136" t="s">
        <v>48</v>
      </c>
      <c r="C15" s="136"/>
      <c r="D15" s="136"/>
      <c r="E15" s="136"/>
      <c r="F15" s="131"/>
      <c r="G15" s="131"/>
      <c r="H15" s="132"/>
      <c r="I15" s="132"/>
      <c r="J15" s="132"/>
      <c r="K15" s="132"/>
      <c r="M15" s="166"/>
    </row>
    <row r="16" spans="1:13" ht="36" customHeight="1">
      <c r="A16" s="135">
        <v>9</v>
      </c>
      <c r="B16" s="136" t="s">
        <v>49</v>
      </c>
      <c r="C16" s="136"/>
      <c r="D16" s="136"/>
      <c r="E16" s="136"/>
      <c r="F16" s="131">
        <v>6411</v>
      </c>
      <c r="G16" s="131">
        <v>6411</v>
      </c>
      <c r="H16" s="132">
        <v>1142</v>
      </c>
      <c r="I16" s="132"/>
      <c r="J16" s="132"/>
      <c r="K16" s="132"/>
      <c r="M16" s="167"/>
    </row>
    <row r="17" spans="1:13" ht="27" customHeight="1">
      <c r="A17" s="135">
        <v>10</v>
      </c>
      <c r="B17" s="136" t="s">
        <v>50</v>
      </c>
      <c r="C17" s="136"/>
      <c r="D17" s="136"/>
      <c r="E17" s="136"/>
      <c r="F17" s="131">
        <v>3628</v>
      </c>
      <c r="G17" s="131">
        <v>3628</v>
      </c>
      <c r="H17" s="132">
        <v>35</v>
      </c>
      <c r="I17" s="132"/>
      <c r="J17" s="138"/>
      <c r="K17" s="132"/>
      <c r="M17" s="166"/>
    </row>
    <row r="18" spans="1:11" ht="27" customHeight="1">
      <c r="A18" s="135">
        <v>11</v>
      </c>
      <c r="B18" s="136" t="s">
        <v>51</v>
      </c>
      <c r="C18" s="136"/>
      <c r="D18" s="136"/>
      <c r="E18" s="136"/>
      <c r="F18" s="131"/>
      <c r="G18" s="131"/>
      <c r="H18" s="138"/>
      <c r="I18" s="138"/>
      <c r="J18" s="138"/>
      <c r="K18" s="132"/>
    </row>
    <row r="19" spans="1:11" ht="27" customHeight="1">
      <c r="A19" s="135">
        <v>12</v>
      </c>
      <c r="B19" s="136" t="s">
        <v>52</v>
      </c>
      <c r="C19" s="136"/>
      <c r="D19" s="136"/>
      <c r="E19" s="136"/>
      <c r="F19" s="131">
        <v>1598</v>
      </c>
      <c r="G19" s="131"/>
      <c r="H19" s="138"/>
      <c r="I19" s="138"/>
      <c r="J19" s="138"/>
      <c r="K19" s="132"/>
    </row>
    <row r="20" spans="1:13" ht="27" customHeight="1">
      <c r="A20" s="135">
        <v>13</v>
      </c>
      <c r="B20" s="136" t="s">
        <v>53</v>
      </c>
      <c r="C20" s="136"/>
      <c r="D20" s="136"/>
      <c r="E20" s="136"/>
      <c r="F20" s="131"/>
      <c r="G20" s="131"/>
      <c r="H20" s="138"/>
      <c r="I20" s="138"/>
      <c r="J20" s="138"/>
      <c r="K20" s="132"/>
      <c r="M20" s="166"/>
    </row>
    <row r="21" spans="1:13" ht="27" customHeight="1">
      <c r="A21" s="135">
        <v>14</v>
      </c>
      <c r="B21" s="136" t="s">
        <v>54</v>
      </c>
      <c r="C21" s="136"/>
      <c r="D21" s="136"/>
      <c r="E21" s="136"/>
      <c r="F21" s="131">
        <v>462</v>
      </c>
      <c r="G21" s="131">
        <v>12</v>
      </c>
      <c r="H21" s="138"/>
      <c r="I21" s="138"/>
      <c r="J21" s="138"/>
      <c r="K21" s="132"/>
      <c r="M21" s="168"/>
    </row>
    <row r="22" spans="1:13" ht="27" customHeight="1">
      <c r="A22" s="135">
        <v>15</v>
      </c>
      <c r="B22" s="136" t="s">
        <v>55</v>
      </c>
      <c r="C22" s="136"/>
      <c r="D22" s="136"/>
      <c r="E22" s="136"/>
      <c r="F22" s="131"/>
      <c r="G22" s="131"/>
      <c r="H22" s="138"/>
      <c r="I22" s="138"/>
      <c r="J22" s="138"/>
      <c r="K22" s="132"/>
      <c r="M22" s="168"/>
    </row>
    <row r="23" spans="1:13" ht="63" customHeight="1">
      <c r="A23" s="135">
        <v>16</v>
      </c>
      <c r="B23" s="139" t="s">
        <v>56</v>
      </c>
      <c r="C23" s="140"/>
      <c r="D23" s="140"/>
      <c r="E23" s="141"/>
      <c r="F23" s="131"/>
      <c r="G23" s="131"/>
      <c r="H23" s="138"/>
      <c r="I23" s="138"/>
      <c r="J23" s="138"/>
      <c r="K23" s="132"/>
      <c r="M23" s="168"/>
    </row>
    <row r="24" spans="1:13" s="110" customFormat="1" ht="24.75" customHeight="1">
      <c r="A24" s="135">
        <v>17</v>
      </c>
      <c r="B24" s="142" t="s">
        <v>57</v>
      </c>
      <c r="C24" s="143"/>
      <c r="D24" s="143"/>
      <c r="E24" s="144"/>
      <c r="F24" s="131"/>
      <c r="G24" s="131"/>
      <c r="H24" s="145"/>
      <c r="I24" s="145"/>
      <c r="J24" s="145"/>
      <c r="K24" s="145"/>
      <c r="M24" s="166"/>
    </row>
    <row r="25" spans="1:13" ht="24.75" customHeight="1">
      <c r="A25" s="133" t="s">
        <v>58</v>
      </c>
      <c r="B25" s="146" t="s">
        <v>59</v>
      </c>
      <c r="C25" s="146"/>
      <c r="D25" s="146"/>
      <c r="E25" s="146"/>
      <c r="F25" s="131">
        <v>3605.21</v>
      </c>
      <c r="G25" s="131">
        <v>3605.21</v>
      </c>
      <c r="H25" s="132">
        <v>1277</v>
      </c>
      <c r="I25" s="132">
        <v>1277</v>
      </c>
      <c r="J25" s="138"/>
      <c r="K25" s="132"/>
      <c r="M25" s="168"/>
    </row>
    <row r="26" spans="1:13" ht="24.75" customHeight="1">
      <c r="A26" s="133"/>
      <c r="B26" s="147" t="s">
        <v>60</v>
      </c>
      <c r="C26" s="148"/>
      <c r="D26" s="148"/>
      <c r="E26" s="149"/>
      <c r="F26" s="131">
        <v>2518</v>
      </c>
      <c r="G26" s="131">
        <v>2518</v>
      </c>
      <c r="H26" s="132">
        <v>1225</v>
      </c>
      <c r="I26" s="132">
        <v>1225</v>
      </c>
      <c r="J26" s="138"/>
      <c r="K26" s="132"/>
      <c r="M26" s="168"/>
    </row>
    <row r="27" spans="1:13" ht="24.75" customHeight="1">
      <c r="A27" s="133"/>
      <c r="B27" s="147" t="s">
        <v>61</v>
      </c>
      <c r="C27" s="148"/>
      <c r="D27" s="148"/>
      <c r="E27" s="149"/>
      <c r="F27" s="131">
        <v>1087.21</v>
      </c>
      <c r="G27" s="131">
        <v>1087.21</v>
      </c>
      <c r="H27" s="132">
        <v>52</v>
      </c>
      <c r="I27" s="132">
        <v>52</v>
      </c>
      <c r="J27" s="138"/>
      <c r="K27" s="132"/>
      <c r="M27" s="168"/>
    </row>
    <row r="28" spans="1:13" ht="24.75" customHeight="1">
      <c r="A28" s="132"/>
      <c r="B28" s="147" t="s">
        <v>62</v>
      </c>
      <c r="C28" s="148"/>
      <c r="D28" s="148"/>
      <c r="E28" s="149"/>
      <c r="F28" s="131"/>
      <c r="G28" s="19"/>
      <c r="H28" s="138"/>
      <c r="I28" s="138"/>
      <c r="J28" s="138"/>
      <c r="K28" s="59"/>
      <c r="M28" s="168" t="s">
        <v>63</v>
      </c>
    </row>
    <row r="29" spans="1:13" ht="24.75" customHeight="1">
      <c r="A29" s="150" t="s">
        <v>64</v>
      </c>
      <c r="B29" s="151" t="s">
        <v>65</v>
      </c>
      <c r="C29" s="152"/>
      <c r="D29" s="152"/>
      <c r="E29" s="153"/>
      <c r="F29" s="131"/>
      <c r="G29" s="19"/>
      <c r="H29" s="150"/>
      <c r="I29" s="150"/>
      <c r="J29" s="132"/>
      <c r="K29" s="59"/>
      <c r="M29" s="168"/>
    </row>
    <row r="30" spans="1:13" ht="24.75" customHeight="1">
      <c r="A30" s="132"/>
      <c r="B30" s="147" t="s">
        <v>66</v>
      </c>
      <c r="C30" s="148"/>
      <c r="D30" s="148"/>
      <c r="E30" s="149"/>
      <c r="F30" s="131"/>
      <c r="G30" s="19"/>
      <c r="H30" s="132"/>
      <c r="I30" s="132"/>
      <c r="J30" s="132"/>
      <c r="K30" s="59"/>
      <c r="M30" s="168" t="s">
        <v>63</v>
      </c>
    </row>
    <row r="31" spans="1:11" ht="24.75" customHeight="1">
      <c r="A31" s="132"/>
      <c r="B31" s="147" t="s">
        <v>61</v>
      </c>
      <c r="C31" s="148"/>
      <c r="D31" s="148"/>
      <c r="E31" s="149"/>
      <c r="F31" s="131"/>
      <c r="G31" s="19"/>
      <c r="H31" s="132"/>
      <c r="I31" s="132"/>
      <c r="J31" s="132"/>
      <c r="K31" s="59"/>
    </row>
    <row r="32" spans="1:11" ht="24.75" customHeight="1">
      <c r="A32" s="132"/>
      <c r="B32" s="147" t="s">
        <v>62</v>
      </c>
      <c r="C32" s="148"/>
      <c r="D32" s="148"/>
      <c r="E32" s="149"/>
      <c r="F32" s="131"/>
      <c r="G32" s="19"/>
      <c r="H32" s="132"/>
      <c r="I32" s="132"/>
      <c r="J32" s="132"/>
      <c r="K32" s="59"/>
    </row>
    <row r="33" spans="1:11" ht="24.75" customHeight="1">
      <c r="A33" s="150" t="s">
        <v>67</v>
      </c>
      <c r="B33" s="154" t="s">
        <v>68</v>
      </c>
      <c r="C33" s="155"/>
      <c r="D33" s="155"/>
      <c r="E33" s="156"/>
      <c r="F33" s="131"/>
      <c r="G33" s="131">
        <v>503.46</v>
      </c>
      <c r="H33" s="150"/>
      <c r="I33" s="150"/>
      <c r="J33" s="132"/>
      <c r="K33" s="59"/>
    </row>
    <row r="34" spans="1:11" ht="24.75" customHeight="1">
      <c r="A34" s="132"/>
      <c r="B34" s="147" t="s">
        <v>69</v>
      </c>
      <c r="C34" s="148"/>
      <c r="D34" s="148"/>
      <c r="E34" s="149"/>
      <c r="F34" s="131"/>
      <c r="G34" s="131">
        <v>503.46</v>
      </c>
      <c r="H34" s="132"/>
      <c r="I34" s="132"/>
      <c r="J34" s="132"/>
      <c r="K34" s="59"/>
    </row>
    <row r="35" spans="1:11" ht="24.75" customHeight="1">
      <c r="A35" s="157"/>
      <c r="B35" s="147" t="s">
        <v>61</v>
      </c>
      <c r="C35" s="148"/>
      <c r="D35" s="148"/>
      <c r="E35" s="149"/>
      <c r="F35" s="158"/>
      <c r="G35" s="19"/>
      <c r="H35" s="157"/>
      <c r="I35" s="157"/>
      <c r="J35" s="157"/>
      <c r="K35" s="59"/>
    </row>
    <row r="36" spans="1:11" s="111" customFormat="1" ht="24.75" customHeight="1">
      <c r="A36" s="159"/>
      <c r="B36" s="147" t="s">
        <v>62</v>
      </c>
      <c r="C36" s="148"/>
      <c r="D36" s="148"/>
      <c r="E36" s="149"/>
      <c r="F36" s="159"/>
      <c r="G36" s="19"/>
      <c r="H36" s="160"/>
      <c r="I36" s="160"/>
      <c r="J36" s="160"/>
      <c r="K36" s="59"/>
    </row>
    <row r="37" spans="1:11" s="111" customFormat="1" ht="34.5" customHeight="1">
      <c r="A37" s="161" t="s">
        <v>70</v>
      </c>
      <c r="B37" s="161"/>
      <c r="C37" s="161"/>
      <c r="D37" s="161"/>
      <c r="E37" s="161"/>
      <c r="F37" s="161"/>
      <c r="G37" s="161"/>
      <c r="H37" s="161"/>
      <c r="I37" s="161"/>
      <c r="J37" s="161"/>
      <c r="K37" s="161"/>
    </row>
    <row r="38" spans="1:11" s="111" customFormat="1" ht="15">
      <c r="A38" s="162" t="s">
        <v>71</v>
      </c>
      <c r="B38" s="162"/>
      <c r="C38" s="162"/>
      <c r="D38" s="162"/>
      <c r="E38" s="162"/>
      <c r="F38" s="162"/>
      <c r="G38" s="162"/>
      <c r="H38" s="162"/>
      <c r="I38" s="162"/>
      <c r="J38" s="162"/>
      <c r="K38" s="162"/>
    </row>
    <row r="39" spans="1:11" s="111" customFormat="1" ht="15.75" customHeight="1">
      <c r="A39" s="162" t="s">
        <v>72</v>
      </c>
      <c r="B39" s="162"/>
      <c r="C39" s="162"/>
      <c r="D39" s="162"/>
      <c r="E39" s="162"/>
      <c r="F39" s="162"/>
      <c r="G39" s="162"/>
      <c r="H39" s="162"/>
      <c r="I39" s="162"/>
      <c r="J39" s="162"/>
      <c r="K39" s="162"/>
    </row>
    <row r="40" spans="1:7" s="111" customFormat="1" ht="15">
      <c r="A40" s="163"/>
      <c r="F40" s="163"/>
      <c r="G40" s="163"/>
    </row>
    <row r="41" spans="1:7" s="111" customFormat="1" ht="15">
      <c r="A41" s="163"/>
      <c r="F41" s="163"/>
      <c r="G41" s="163"/>
    </row>
    <row r="42" spans="1:7" s="111" customFormat="1" ht="15">
      <c r="A42" s="163"/>
      <c r="F42" s="163"/>
      <c r="G42" s="163"/>
    </row>
    <row r="43" spans="1:7" s="111" customFormat="1" ht="15">
      <c r="A43" s="163"/>
      <c r="F43" s="163"/>
      <c r="G43" s="163"/>
    </row>
    <row r="44" spans="1:7" s="111" customFormat="1" ht="15">
      <c r="A44" s="163"/>
      <c r="F44" s="163"/>
      <c r="G44" s="163"/>
    </row>
    <row r="45" spans="1:7" s="111" customFormat="1" ht="15">
      <c r="A45" s="163"/>
      <c r="F45" s="163"/>
      <c r="G45" s="163"/>
    </row>
    <row r="46" spans="1:7" s="111" customFormat="1" ht="15">
      <c r="A46" s="163"/>
      <c r="F46" s="163"/>
      <c r="G46" s="163"/>
    </row>
    <row r="47" spans="1:7" s="111" customFormat="1" ht="15">
      <c r="A47" s="163"/>
      <c r="F47" s="163"/>
      <c r="G47" s="163"/>
    </row>
    <row r="48" spans="1:7" s="111" customFormat="1" ht="15">
      <c r="A48" s="163"/>
      <c r="F48" s="163"/>
      <c r="G48" s="163"/>
    </row>
    <row r="49" spans="1:7" s="111" customFormat="1" ht="15">
      <c r="A49" s="163"/>
      <c r="F49" s="163"/>
      <c r="G49" s="163"/>
    </row>
    <row r="50" spans="1:7" s="111" customFormat="1" ht="15">
      <c r="A50" s="163"/>
      <c r="F50" s="163"/>
      <c r="G50" s="163"/>
    </row>
    <row r="51" spans="1:7" s="111" customFormat="1" ht="15">
      <c r="A51" s="163"/>
      <c r="F51" s="163"/>
      <c r="G51" s="163"/>
    </row>
    <row r="52" spans="1:7" s="111" customFormat="1" ht="15">
      <c r="A52" s="163"/>
      <c r="F52" s="163"/>
      <c r="G52" s="163"/>
    </row>
    <row r="53" spans="1:7" s="111" customFormat="1" ht="15">
      <c r="A53" s="163"/>
      <c r="F53" s="163"/>
      <c r="G53" s="163"/>
    </row>
    <row r="54" spans="1:7" s="111" customFormat="1" ht="15">
      <c r="A54" s="163"/>
      <c r="F54" s="163"/>
      <c r="G54" s="163"/>
    </row>
    <row r="55" spans="1:7" s="111" customFormat="1" ht="15">
      <c r="A55" s="163"/>
      <c r="F55" s="163"/>
      <c r="G55" s="163"/>
    </row>
    <row r="56" spans="1:7" s="111" customFormat="1" ht="15">
      <c r="A56" s="163"/>
      <c r="F56" s="163"/>
      <c r="G56" s="163"/>
    </row>
    <row r="57" spans="1:7" s="111" customFormat="1" ht="15">
      <c r="A57" s="163"/>
      <c r="F57" s="163"/>
      <c r="G57" s="163"/>
    </row>
    <row r="58" spans="1:7" s="111" customFormat="1" ht="15">
      <c r="A58" s="163"/>
      <c r="F58" s="163"/>
      <c r="G58" s="163"/>
    </row>
    <row r="59" spans="1:7" s="111" customFormat="1" ht="15">
      <c r="A59" s="163"/>
      <c r="F59" s="163"/>
      <c r="G59" s="163"/>
    </row>
    <row r="60" spans="1:7" s="111" customFormat="1" ht="15">
      <c r="A60" s="163"/>
      <c r="F60" s="163"/>
      <c r="G60" s="163"/>
    </row>
    <row r="61" spans="1:7" s="111" customFormat="1" ht="15">
      <c r="A61" s="163"/>
      <c r="F61" s="163"/>
      <c r="G61" s="163"/>
    </row>
    <row r="62" spans="1:7" s="111" customFormat="1" ht="15">
      <c r="A62" s="163"/>
      <c r="F62" s="163"/>
      <c r="G62" s="163"/>
    </row>
    <row r="63" spans="1:7" s="111" customFormat="1" ht="15">
      <c r="A63" s="163"/>
      <c r="F63" s="163"/>
      <c r="G63" s="163"/>
    </row>
    <row r="64" spans="1:7" s="111" customFormat="1" ht="15">
      <c r="A64" s="163"/>
      <c r="F64" s="163"/>
      <c r="G64" s="163"/>
    </row>
    <row r="65" spans="1:7" s="111" customFormat="1" ht="15">
      <c r="A65" s="163"/>
      <c r="F65" s="163"/>
      <c r="G65" s="163"/>
    </row>
    <row r="66" spans="1:7" s="111" customFormat="1" ht="15">
      <c r="A66" s="163"/>
      <c r="F66" s="163"/>
      <c r="G66" s="163"/>
    </row>
    <row r="67" spans="1:7" s="111" customFormat="1" ht="15">
      <c r="A67" s="163"/>
      <c r="F67" s="163"/>
      <c r="G67" s="163"/>
    </row>
    <row r="68" spans="1:7" s="111" customFormat="1" ht="15">
      <c r="A68" s="163"/>
      <c r="F68" s="163"/>
      <c r="G68" s="163"/>
    </row>
    <row r="69" spans="1:7" s="111" customFormat="1" ht="15">
      <c r="A69" s="163"/>
      <c r="F69" s="163"/>
      <c r="G69" s="163"/>
    </row>
    <row r="70" spans="1:7" s="111" customFormat="1" ht="15">
      <c r="A70" s="163"/>
      <c r="F70" s="163"/>
      <c r="G70" s="163"/>
    </row>
    <row r="71" spans="1:7" s="111" customFormat="1" ht="15">
      <c r="A71" s="163"/>
      <c r="F71" s="163"/>
      <c r="G71" s="163"/>
    </row>
    <row r="72" spans="1:7" s="111" customFormat="1" ht="15">
      <c r="A72" s="163"/>
      <c r="F72" s="163"/>
      <c r="G72" s="163"/>
    </row>
    <row r="73" spans="1:7" s="111" customFormat="1" ht="15">
      <c r="A73" s="163"/>
      <c r="F73" s="163"/>
      <c r="G73" s="163"/>
    </row>
    <row r="74" spans="1:7" s="111" customFormat="1" ht="15">
      <c r="A74" s="163"/>
      <c r="F74" s="163"/>
      <c r="G74" s="163"/>
    </row>
    <row r="75" spans="1:7" s="111" customFormat="1" ht="15">
      <c r="A75" s="163"/>
      <c r="F75" s="163"/>
      <c r="G75" s="163"/>
    </row>
    <row r="76" spans="1:7" s="111" customFormat="1" ht="15">
      <c r="A76" s="163"/>
      <c r="F76" s="163"/>
      <c r="G76" s="163"/>
    </row>
    <row r="77" spans="1:7" s="111" customFormat="1" ht="15">
      <c r="A77" s="163"/>
      <c r="F77" s="163"/>
      <c r="G77" s="163"/>
    </row>
    <row r="78" spans="1:7" s="111" customFormat="1" ht="15">
      <c r="A78" s="163"/>
      <c r="F78" s="163"/>
      <c r="G78" s="163"/>
    </row>
    <row r="79" spans="1:7" s="111" customFormat="1" ht="15">
      <c r="A79" s="163"/>
      <c r="F79" s="163"/>
      <c r="G79" s="163"/>
    </row>
    <row r="80" spans="1:7" s="111" customFormat="1" ht="15">
      <c r="A80" s="163"/>
      <c r="F80" s="163"/>
      <c r="G80" s="163"/>
    </row>
    <row r="81" spans="1:7" s="111" customFormat="1" ht="15">
      <c r="A81" s="163"/>
      <c r="F81" s="163"/>
      <c r="G81" s="163"/>
    </row>
    <row r="82" spans="1:7" s="111" customFormat="1" ht="15">
      <c r="A82" s="163"/>
      <c r="F82" s="163"/>
      <c r="G82" s="163"/>
    </row>
    <row r="83" spans="1:7" s="111" customFormat="1" ht="15">
      <c r="A83" s="163"/>
      <c r="F83" s="163"/>
      <c r="G83" s="163"/>
    </row>
    <row r="84" spans="1:7" s="111" customFormat="1" ht="15">
      <c r="A84" s="163"/>
      <c r="F84" s="163"/>
      <c r="G84" s="163"/>
    </row>
    <row r="85" spans="1:7" s="111" customFormat="1" ht="15">
      <c r="A85" s="163"/>
      <c r="F85" s="163"/>
      <c r="G85" s="163"/>
    </row>
    <row r="86" spans="1:7" s="111" customFormat="1" ht="15">
      <c r="A86" s="163"/>
      <c r="F86" s="163"/>
      <c r="G86" s="163"/>
    </row>
    <row r="87" spans="1:7" s="111" customFormat="1" ht="15">
      <c r="A87" s="163"/>
      <c r="F87" s="163"/>
      <c r="G87" s="163"/>
    </row>
    <row r="88" spans="1:7" s="111" customFormat="1" ht="15">
      <c r="A88" s="163"/>
      <c r="F88" s="163"/>
      <c r="G88" s="163"/>
    </row>
    <row r="89" spans="1:7" s="111" customFormat="1" ht="15">
      <c r="A89" s="163"/>
      <c r="F89" s="163"/>
      <c r="G89" s="163"/>
    </row>
    <row r="90" spans="1:7" s="111" customFormat="1" ht="15">
      <c r="A90" s="163"/>
      <c r="F90" s="163"/>
      <c r="G90" s="163"/>
    </row>
    <row r="91" spans="1:7" s="111" customFormat="1" ht="15">
      <c r="A91" s="163"/>
      <c r="F91" s="163"/>
      <c r="G91" s="163"/>
    </row>
    <row r="92" spans="1:7" s="111" customFormat="1" ht="15">
      <c r="A92" s="163"/>
      <c r="F92" s="163"/>
      <c r="G92" s="163"/>
    </row>
    <row r="93" spans="1:7" s="111" customFormat="1" ht="15">
      <c r="A93" s="163"/>
      <c r="F93" s="163"/>
      <c r="G93" s="163"/>
    </row>
    <row r="94" spans="1:7" s="111" customFormat="1" ht="15">
      <c r="A94" s="163"/>
      <c r="F94" s="163"/>
      <c r="G94" s="163"/>
    </row>
    <row r="95" spans="1:7" s="111" customFormat="1" ht="15">
      <c r="A95" s="163"/>
      <c r="F95" s="163"/>
      <c r="G95" s="163"/>
    </row>
    <row r="96" spans="1:7" s="111" customFormat="1" ht="15">
      <c r="A96" s="163"/>
      <c r="F96" s="163"/>
      <c r="G96" s="163"/>
    </row>
    <row r="97" spans="1:7" s="111" customFormat="1" ht="15">
      <c r="A97" s="163"/>
      <c r="F97" s="163"/>
      <c r="G97" s="163"/>
    </row>
    <row r="98" spans="1:7" s="111" customFormat="1" ht="15">
      <c r="A98" s="163"/>
      <c r="F98" s="163"/>
      <c r="G98" s="163"/>
    </row>
    <row r="99" spans="1:7" s="111" customFormat="1" ht="15">
      <c r="A99" s="163"/>
      <c r="F99" s="163"/>
      <c r="G99" s="163"/>
    </row>
    <row r="100" spans="1:7" s="111" customFormat="1" ht="15">
      <c r="A100" s="163"/>
      <c r="F100" s="163"/>
      <c r="G100" s="163"/>
    </row>
    <row r="101" spans="1:7" s="111" customFormat="1" ht="15">
      <c r="A101" s="163"/>
      <c r="F101" s="163"/>
      <c r="G101" s="163"/>
    </row>
    <row r="102" spans="1:7" s="111" customFormat="1" ht="15">
      <c r="A102" s="163"/>
      <c r="F102" s="163"/>
      <c r="G102" s="163"/>
    </row>
    <row r="103" spans="1:7" s="111" customFormat="1" ht="15">
      <c r="A103" s="163"/>
      <c r="F103" s="163"/>
      <c r="G103" s="163"/>
    </row>
    <row r="104" spans="1:7" s="111" customFormat="1" ht="15">
      <c r="A104" s="163"/>
      <c r="F104" s="163"/>
      <c r="G104" s="163"/>
    </row>
    <row r="105" spans="1:7" s="111" customFormat="1" ht="15">
      <c r="A105" s="163"/>
      <c r="F105" s="163"/>
      <c r="G105" s="163"/>
    </row>
    <row r="106" spans="1:7" s="111" customFormat="1" ht="15">
      <c r="A106" s="163"/>
      <c r="F106" s="163"/>
      <c r="G106" s="163"/>
    </row>
    <row r="107" spans="1:7" s="111" customFormat="1" ht="15">
      <c r="A107" s="163"/>
      <c r="F107" s="163"/>
      <c r="G107" s="163"/>
    </row>
    <row r="108" spans="1:7" s="111" customFormat="1" ht="15">
      <c r="A108" s="163"/>
      <c r="F108" s="163"/>
      <c r="G108" s="163"/>
    </row>
    <row r="109" spans="1:7" s="111" customFormat="1" ht="15">
      <c r="A109" s="163"/>
      <c r="F109" s="163"/>
      <c r="G109" s="163"/>
    </row>
    <row r="110" spans="1:7" s="111" customFormat="1" ht="15">
      <c r="A110" s="163"/>
      <c r="F110" s="163"/>
      <c r="G110" s="163"/>
    </row>
    <row r="111" spans="1:7" s="111" customFormat="1" ht="15">
      <c r="A111" s="163"/>
      <c r="F111" s="163"/>
      <c r="G111" s="163"/>
    </row>
    <row r="112" spans="1:7" s="111" customFormat="1" ht="15">
      <c r="A112" s="163"/>
      <c r="F112" s="163"/>
      <c r="G112" s="163"/>
    </row>
    <row r="113" spans="1:7" s="111" customFormat="1" ht="15">
      <c r="A113" s="163"/>
      <c r="F113" s="163"/>
      <c r="G113" s="163"/>
    </row>
    <row r="114" spans="1:7" s="111" customFormat="1" ht="15">
      <c r="A114" s="163"/>
      <c r="F114" s="163"/>
      <c r="G114" s="163"/>
    </row>
    <row r="115" spans="1:7" s="111" customFormat="1" ht="15">
      <c r="A115" s="163"/>
      <c r="F115" s="163"/>
      <c r="G115" s="163"/>
    </row>
    <row r="116" spans="1:7" s="111" customFormat="1" ht="15">
      <c r="A116" s="163"/>
      <c r="F116" s="163"/>
      <c r="G116" s="163"/>
    </row>
    <row r="117" spans="1:7" s="111" customFormat="1" ht="15">
      <c r="A117" s="163"/>
      <c r="F117" s="163"/>
      <c r="G117" s="163"/>
    </row>
    <row r="118" spans="1:7" s="111" customFormat="1" ht="15">
      <c r="A118" s="163"/>
      <c r="F118" s="163"/>
      <c r="G118" s="163"/>
    </row>
    <row r="119" spans="1:7" s="111" customFormat="1" ht="15">
      <c r="A119" s="163"/>
      <c r="F119" s="163"/>
      <c r="G119" s="163"/>
    </row>
    <row r="120" spans="1:7" s="111" customFormat="1" ht="15">
      <c r="A120" s="163"/>
      <c r="F120" s="163"/>
      <c r="G120" s="163"/>
    </row>
    <row r="121" spans="1:7" s="111" customFormat="1" ht="15">
      <c r="A121" s="163"/>
      <c r="F121" s="163"/>
      <c r="G121" s="163"/>
    </row>
    <row r="122" spans="1:7" s="111" customFormat="1" ht="15">
      <c r="A122" s="163"/>
      <c r="F122" s="163"/>
      <c r="G122" s="163"/>
    </row>
    <row r="123" spans="1:7" s="111" customFormat="1" ht="15">
      <c r="A123" s="163"/>
      <c r="F123" s="163"/>
      <c r="G123" s="163"/>
    </row>
    <row r="124" spans="1:7" s="111" customFormat="1" ht="15">
      <c r="A124" s="163"/>
      <c r="F124" s="163"/>
      <c r="G124" s="163"/>
    </row>
    <row r="125" spans="1:7" s="111" customFormat="1" ht="15">
      <c r="A125" s="163"/>
      <c r="F125" s="163"/>
      <c r="G125" s="163"/>
    </row>
    <row r="126" spans="1:7" s="111" customFormat="1" ht="15">
      <c r="A126" s="163"/>
      <c r="F126" s="163"/>
      <c r="G126" s="163"/>
    </row>
    <row r="127" spans="1:7" s="111" customFormat="1" ht="15">
      <c r="A127" s="163"/>
      <c r="F127" s="163"/>
      <c r="G127" s="163"/>
    </row>
    <row r="128" spans="1:7" s="111" customFormat="1" ht="15">
      <c r="A128" s="163"/>
      <c r="F128" s="163"/>
      <c r="G128" s="163"/>
    </row>
    <row r="129" spans="1:7" s="111" customFormat="1" ht="15">
      <c r="A129" s="163"/>
      <c r="F129" s="163"/>
      <c r="G129" s="163"/>
    </row>
    <row r="130" spans="1:7" s="111" customFormat="1" ht="15">
      <c r="A130" s="163"/>
      <c r="F130" s="163"/>
      <c r="G130" s="163"/>
    </row>
    <row r="131" spans="1:7" s="111" customFormat="1" ht="15">
      <c r="A131" s="163"/>
      <c r="F131" s="163"/>
      <c r="G131" s="163"/>
    </row>
    <row r="132" spans="1:7" s="111" customFormat="1" ht="15">
      <c r="A132" s="163"/>
      <c r="F132" s="163"/>
      <c r="G132" s="163"/>
    </row>
    <row r="133" spans="1:7" s="111" customFormat="1" ht="15">
      <c r="A133" s="163"/>
      <c r="F133" s="163"/>
      <c r="G133" s="163"/>
    </row>
    <row r="134" spans="1:7" s="111" customFormat="1" ht="15">
      <c r="A134" s="163"/>
      <c r="F134" s="163"/>
      <c r="G134" s="163"/>
    </row>
    <row r="135" spans="1:7" s="111" customFormat="1" ht="15">
      <c r="A135" s="163"/>
      <c r="F135" s="163"/>
      <c r="G135" s="163"/>
    </row>
    <row r="136" spans="1:7" s="111" customFormat="1" ht="15">
      <c r="A136" s="163"/>
      <c r="F136" s="163"/>
      <c r="G136" s="163"/>
    </row>
    <row r="137" spans="1:7" s="111" customFormat="1" ht="15">
      <c r="A137" s="163"/>
      <c r="F137" s="163"/>
      <c r="G137" s="163"/>
    </row>
    <row r="138" spans="1:7" s="111" customFormat="1" ht="15">
      <c r="A138" s="163"/>
      <c r="F138" s="163"/>
      <c r="G138" s="163"/>
    </row>
    <row r="139" spans="1:7" s="111" customFormat="1" ht="15">
      <c r="A139" s="163"/>
      <c r="F139" s="163"/>
      <c r="G139" s="163"/>
    </row>
    <row r="140" spans="1:7" s="111" customFormat="1" ht="15">
      <c r="A140" s="163"/>
      <c r="F140" s="163"/>
      <c r="G140" s="163"/>
    </row>
    <row r="141" spans="1:7" s="111" customFormat="1" ht="15">
      <c r="A141" s="163"/>
      <c r="F141" s="163"/>
      <c r="G141" s="163"/>
    </row>
    <row r="142" spans="1:7" s="111" customFormat="1" ht="15">
      <c r="A142" s="163"/>
      <c r="F142" s="163"/>
      <c r="G142" s="163"/>
    </row>
    <row r="143" spans="1:7" s="111" customFormat="1" ht="15">
      <c r="A143" s="163"/>
      <c r="F143" s="163"/>
      <c r="G143" s="163"/>
    </row>
    <row r="144" spans="1:7" s="111" customFormat="1" ht="15">
      <c r="A144" s="163"/>
      <c r="F144" s="163"/>
      <c r="G144" s="163"/>
    </row>
    <row r="145" spans="1:7" s="111" customFormat="1" ht="15">
      <c r="A145" s="163"/>
      <c r="F145" s="163"/>
      <c r="G145" s="163"/>
    </row>
    <row r="146" spans="1:7" s="111" customFormat="1" ht="15">
      <c r="A146" s="163"/>
      <c r="F146" s="163"/>
      <c r="G146" s="163"/>
    </row>
    <row r="147" spans="1:7" s="111" customFormat="1" ht="15">
      <c r="A147" s="163"/>
      <c r="F147" s="163"/>
      <c r="G147" s="163"/>
    </row>
    <row r="148" spans="1:7" s="111" customFormat="1" ht="15">
      <c r="A148" s="163"/>
      <c r="F148" s="163"/>
      <c r="G148" s="163"/>
    </row>
    <row r="149" spans="1:7" s="111" customFormat="1" ht="15">
      <c r="A149" s="163"/>
      <c r="F149" s="163"/>
      <c r="G149" s="163"/>
    </row>
    <row r="150" spans="1:7" s="111" customFormat="1" ht="15">
      <c r="A150" s="163"/>
      <c r="F150" s="163"/>
      <c r="G150" s="163"/>
    </row>
    <row r="151" spans="1:7" s="111" customFormat="1" ht="15">
      <c r="A151" s="163"/>
      <c r="F151" s="163"/>
      <c r="G151" s="163"/>
    </row>
    <row r="152" spans="1:7" s="111" customFormat="1" ht="15">
      <c r="A152" s="163"/>
      <c r="F152" s="163"/>
      <c r="G152" s="163"/>
    </row>
    <row r="153" spans="1:7" s="111" customFormat="1" ht="15">
      <c r="A153" s="163"/>
      <c r="F153" s="163"/>
      <c r="G153" s="163"/>
    </row>
    <row r="154" spans="1:7" s="111" customFormat="1" ht="15">
      <c r="A154" s="163"/>
      <c r="F154" s="163"/>
      <c r="G154" s="163"/>
    </row>
    <row r="155" spans="1:7" s="111" customFormat="1" ht="15">
      <c r="A155" s="163"/>
      <c r="F155" s="163"/>
      <c r="G155" s="163"/>
    </row>
    <row r="156" spans="1:7" s="111" customFormat="1" ht="15">
      <c r="A156" s="163"/>
      <c r="F156" s="163"/>
      <c r="G156" s="163"/>
    </row>
    <row r="157" spans="1:7" s="111" customFormat="1" ht="15">
      <c r="A157" s="163"/>
      <c r="F157" s="163"/>
      <c r="G157" s="163"/>
    </row>
    <row r="158" spans="1:7" s="111" customFormat="1" ht="15">
      <c r="A158" s="163"/>
      <c r="F158" s="163"/>
      <c r="G158" s="163"/>
    </row>
    <row r="159" spans="1:7" s="111" customFormat="1" ht="15">
      <c r="A159" s="163"/>
      <c r="F159" s="163"/>
      <c r="G159" s="163"/>
    </row>
    <row r="160" spans="1:7" s="111" customFormat="1" ht="15">
      <c r="A160" s="163"/>
      <c r="F160" s="163"/>
      <c r="G160" s="163"/>
    </row>
    <row r="161" spans="1:7" s="111" customFormat="1" ht="15">
      <c r="A161" s="163"/>
      <c r="F161" s="163"/>
      <c r="G161" s="163"/>
    </row>
    <row r="162" spans="1:7" s="111" customFormat="1" ht="15">
      <c r="A162" s="163"/>
      <c r="F162" s="163"/>
      <c r="G162" s="163"/>
    </row>
    <row r="163" spans="1:7" s="111" customFormat="1" ht="15">
      <c r="A163" s="163"/>
      <c r="F163" s="163"/>
      <c r="G163" s="163"/>
    </row>
    <row r="164" spans="1:7" s="111" customFormat="1" ht="15">
      <c r="A164" s="163"/>
      <c r="F164" s="163"/>
      <c r="G164" s="163"/>
    </row>
    <row r="165" spans="1:7" s="111" customFormat="1" ht="15">
      <c r="A165" s="163"/>
      <c r="F165" s="163"/>
      <c r="G165" s="163"/>
    </row>
    <row r="166" spans="1:7" s="111" customFormat="1" ht="15">
      <c r="A166" s="163"/>
      <c r="F166" s="163"/>
      <c r="G166" s="163"/>
    </row>
    <row r="167" spans="1:7" s="111" customFormat="1" ht="15">
      <c r="A167" s="163"/>
      <c r="F167" s="163"/>
      <c r="G167" s="163"/>
    </row>
    <row r="168" spans="1:7" s="111" customFormat="1" ht="15">
      <c r="A168" s="163"/>
      <c r="F168" s="163"/>
      <c r="G168" s="163"/>
    </row>
    <row r="169" spans="1:7" s="111" customFormat="1" ht="15">
      <c r="A169" s="163"/>
      <c r="F169" s="163"/>
      <c r="G169" s="163"/>
    </row>
    <row r="170" spans="1:7" s="111" customFormat="1" ht="15">
      <c r="A170" s="163"/>
      <c r="F170" s="163"/>
      <c r="G170" s="163"/>
    </row>
    <row r="171" spans="1:7" s="111" customFormat="1" ht="15">
      <c r="A171" s="163"/>
      <c r="F171" s="163"/>
      <c r="G171" s="163"/>
    </row>
    <row r="172" spans="1:7" s="111" customFormat="1" ht="15">
      <c r="A172" s="163"/>
      <c r="F172" s="163"/>
      <c r="G172" s="163"/>
    </row>
    <row r="173" spans="1:7" s="111" customFormat="1" ht="15">
      <c r="A173" s="163"/>
      <c r="F173" s="163"/>
      <c r="G173" s="163"/>
    </row>
    <row r="174" spans="1:7" s="111" customFormat="1" ht="15">
      <c r="A174" s="163"/>
      <c r="F174" s="163"/>
      <c r="G174" s="163"/>
    </row>
    <row r="175" spans="1:7" s="111" customFormat="1" ht="15">
      <c r="A175" s="163"/>
      <c r="F175" s="163"/>
      <c r="G175" s="163"/>
    </row>
    <row r="176" spans="1:7" s="111" customFormat="1" ht="15">
      <c r="A176" s="163"/>
      <c r="F176" s="163"/>
      <c r="G176" s="163"/>
    </row>
    <row r="177" spans="1:7" s="111" customFormat="1" ht="15">
      <c r="A177" s="163"/>
      <c r="F177" s="163"/>
      <c r="G177" s="163"/>
    </row>
    <row r="178" spans="1:7" s="111" customFormat="1" ht="15">
      <c r="A178" s="163"/>
      <c r="F178" s="163"/>
      <c r="G178" s="163"/>
    </row>
    <row r="179" spans="1:7" s="111" customFormat="1" ht="15">
      <c r="A179" s="163"/>
      <c r="F179" s="163"/>
      <c r="G179" s="163"/>
    </row>
    <row r="180" spans="1:7" s="111" customFormat="1" ht="15">
      <c r="A180" s="163"/>
      <c r="F180" s="163"/>
      <c r="G180" s="163"/>
    </row>
    <row r="181" spans="1:7" s="111" customFormat="1" ht="15">
      <c r="A181" s="163"/>
      <c r="F181" s="163"/>
      <c r="G181" s="163"/>
    </row>
    <row r="182" spans="1:7" s="111" customFormat="1" ht="15">
      <c r="A182" s="163"/>
      <c r="F182" s="163"/>
      <c r="G182" s="163"/>
    </row>
    <row r="183" spans="1:7" s="111" customFormat="1" ht="15">
      <c r="A183" s="163"/>
      <c r="F183" s="163"/>
      <c r="G183" s="163"/>
    </row>
    <row r="184" spans="1:7" s="111" customFormat="1" ht="15">
      <c r="A184" s="163"/>
      <c r="F184" s="163"/>
      <c r="G184" s="163"/>
    </row>
    <row r="185" spans="1:7" s="111" customFormat="1" ht="15">
      <c r="A185" s="163"/>
      <c r="F185" s="163"/>
      <c r="G185" s="163"/>
    </row>
    <row r="186" spans="1:7" s="111" customFormat="1" ht="15">
      <c r="A186" s="163"/>
      <c r="F186" s="163"/>
      <c r="G186" s="163"/>
    </row>
    <row r="187" spans="1:7" s="111" customFormat="1" ht="15">
      <c r="A187" s="163"/>
      <c r="F187" s="163"/>
      <c r="G187" s="163"/>
    </row>
    <row r="188" spans="1:7" s="111" customFormat="1" ht="15">
      <c r="A188" s="163"/>
      <c r="F188" s="163"/>
      <c r="G188" s="163"/>
    </row>
    <row r="189" spans="1:7" s="111" customFormat="1" ht="15">
      <c r="A189" s="163"/>
      <c r="F189" s="163"/>
      <c r="G189" s="163"/>
    </row>
    <row r="190" spans="1:7" s="111" customFormat="1" ht="15">
      <c r="A190" s="163"/>
      <c r="F190" s="163"/>
      <c r="G190" s="163"/>
    </row>
    <row r="191" spans="1:7" s="111" customFormat="1" ht="15">
      <c r="A191" s="163"/>
      <c r="F191" s="163"/>
      <c r="G191" s="163"/>
    </row>
    <row r="192" spans="1:7" s="111" customFormat="1" ht="15">
      <c r="A192" s="163"/>
      <c r="F192" s="163"/>
      <c r="G192" s="163"/>
    </row>
    <row r="193" spans="1:7" s="111" customFormat="1" ht="15">
      <c r="A193" s="163"/>
      <c r="F193" s="163"/>
      <c r="G193" s="163"/>
    </row>
    <row r="194" spans="1:7" s="111" customFormat="1" ht="15">
      <c r="A194" s="163"/>
      <c r="F194" s="163"/>
      <c r="G194" s="163"/>
    </row>
    <row r="195" spans="1:7" s="111" customFormat="1" ht="15">
      <c r="A195" s="163"/>
      <c r="F195" s="163"/>
      <c r="G195" s="163"/>
    </row>
    <row r="196" spans="1:7" s="111" customFormat="1" ht="15">
      <c r="A196" s="163"/>
      <c r="F196" s="163"/>
      <c r="G196" s="163"/>
    </row>
    <row r="197" spans="1:7" s="111" customFormat="1" ht="15">
      <c r="A197" s="163"/>
      <c r="F197" s="163"/>
      <c r="G197" s="163"/>
    </row>
    <row r="198" spans="1:7" s="111" customFormat="1" ht="15">
      <c r="A198" s="163"/>
      <c r="F198" s="163"/>
      <c r="G198" s="163"/>
    </row>
    <row r="199" spans="1:7" s="111" customFormat="1" ht="15">
      <c r="A199" s="163"/>
      <c r="F199" s="163"/>
      <c r="G199" s="163"/>
    </row>
    <row r="200" spans="1:7" s="111" customFormat="1" ht="15">
      <c r="A200" s="163"/>
      <c r="F200" s="163"/>
      <c r="G200" s="163"/>
    </row>
    <row r="201" spans="1:7" s="111" customFormat="1" ht="15">
      <c r="A201" s="163"/>
      <c r="F201" s="163"/>
      <c r="G201" s="163"/>
    </row>
    <row r="202" spans="1:7" s="111" customFormat="1" ht="15">
      <c r="A202" s="163"/>
      <c r="F202" s="163"/>
      <c r="G202" s="163"/>
    </row>
    <row r="203" spans="1:7" s="111" customFormat="1" ht="15">
      <c r="A203" s="163"/>
      <c r="F203" s="163"/>
      <c r="G203" s="163"/>
    </row>
    <row r="204" spans="1:7" s="111" customFormat="1" ht="15">
      <c r="A204" s="163"/>
      <c r="F204" s="163"/>
      <c r="G204" s="163"/>
    </row>
    <row r="205" spans="1:7" s="111" customFormat="1" ht="15">
      <c r="A205" s="163"/>
      <c r="F205" s="163"/>
      <c r="G205" s="163"/>
    </row>
    <row r="206" spans="1:7" s="111" customFormat="1" ht="15">
      <c r="A206" s="163"/>
      <c r="F206" s="163"/>
      <c r="G206" s="163"/>
    </row>
    <row r="207" spans="1:7" s="111" customFormat="1" ht="15">
      <c r="A207" s="163"/>
      <c r="F207" s="163"/>
      <c r="G207" s="163"/>
    </row>
    <row r="208" spans="1:7" s="111" customFormat="1" ht="15">
      <c r="A208" s="163"/>
      <c r="F208" s="163"/>
      <c r="G208" s="163"/>
    </row>
    <row r="209" spans="1:7" s="111" customFormat="1" ht="15">
      <c r="A209" s="163"/>
      <c r="F209" s="163"/>
      <c r="G209" s="163"/>
    </row>
    <row r="210" spans="1:7" s="111" customFormat="1" ht="15">
      <c r="A210" s="163"/>
      <c r="F210" s="163"/>
      <c r="G210" s="163"/>
    </row>
    <row r="211" spans="1:7" s="111" customFormat="1" ht="15">
      <c r="A211" s="163"/>
      <c r="F211" s="163"/>
      <c r="G211" s="163"/>
    </row>
    <row r="212" spans="1:7" s="111" customFormat="1" ht="15">
      <c r="A212" s="163"/>
      <c r="F212" s="163"/>
      <c r="G212" s="163"/>
    </row>
    <row r="213" spans="1:7" s="111" customFormat="1" ht="15">
      <c r="A213" s="163"/>
      <c r="F213" s="163"/>
      <c r="G213" s="163"/>
    </row>
    <row r="214" spans="1:7" s="111" customFormat="1" ht="15">
      <c r="A214" s="163"/>
      <c r="F214" s="163"/>
      <c r="G214" s="163"/>
    </row>
    <row r="215" spans="1:7" s="111" customFormat="1" ht="15">
      <c r="A215" s="163"/>
      <c r="F215" s="163"/>
      <c r="G215" s="163"/>
    </row>
    <row r="216" spans="1:7" s="111" customFormat="1" ht="15">
      <c r="A216" s="163"/>
      <c r="F216" s="163"/>
      <c r="G216" s="163"/>
    </row>
    <row r="217" spans="1:7" s="111" customFormat="1" ht="15">
      <c r="A217" s="163"/>
      <c r="F217" s="163"/>
      <c r="G217" s="163"/>
    </row>
    <row r="218" spans="1:7" s="111" customFormat="1" ht="15">
      <c r="A218" s="163"/>
      <c r="F218" s="163"/>
      <c r="G218" s="163"/>
    </row>
    <row r="219" spans="1:7" s="111" customFormat="1" ht="15">
      <c r="A219" s="163"/>
      <c r="F219" s="163"/>
      <c r="G219" s="163"/>
    </row>
    <row r="220" spans="1:7" s="111" customFormat="1" ht="15">
      <c r="A220" s="163"/>
      <c r="F220" s="163"/>
      <c r="G220" s="163"/>
    </row>
    <row r="221" spans="1:7" s="111" customFormat="1" ht="15">
      <c r="A221" s="163"/>
      <c r="F221" s="163"/>
      <c r="G221" s="163"/>
    </row>
    <row r="222" spans="1:7" s="111" customFormat="1" ht="15">
      <c r="A222" s="163"/>
      <c r="F222" s="163"/>
      <c r="G222" s="163"/>
    </row>
    <row r="223" spans="1:7" s="111" customFormat="1" ht="15">
      <c r="A223" s="163"/>
      <c r="F223" s="163"/>
      <c r="G223" s="163"/>
    </row>
    <row r="224" spans="1:7" s="111" customFormat="1" ht="15">
      <c r="A224" s="163"/>
      <c r="F224" s="163"/>
      <c r="G224" s="163"/>
    </row>
    <row r="225" spans="1:7" s="111" customFormat="1" ht="15">
      <c r="A225" s="163"/>
      <c r="F225" s="163"/>
      <c r="G225" s="163"/>
    </row>
    <row r="226" spans="1:7" s="111" customFormat="1" ht="15">
      <c r="A226" s="163"/>
      <c r="F226" s="163"/>
      <c r="G226" s="163"/>
    </row>
    <row r="227" spans="1:7" s="111" customFormat="1" ht="15">
      <c r="A227" s="163"/>
      <c r="F227" s="163"/>
      <c r="G227" s="163"/>
    </row>
    <row r="228" spans="1:7" s="111" customFormat="1" ht="15">
      <c r="A228" s="163"/>
      <c r="F228" s="163"/>
      <c r="G228" s="163"/>
    </row>
    <row r="229" spans="1:7" s="111" customFormat="1" ht="15">
      <c r="A229" s="163"/>
      <c r="F229" s="163"/>
      <c r="G229" s="163"/>
    </row>
    <row r="230" spans="1:7" s="111" customFormat="1" ht="15">
      <c r="A230" s="163"/>
      <c r="F230" s="163"/>
      <c r="G230" s="163"/>
    </row>
    <row r="231" spans="1:7" s="111" customFormat="1" ht="15">
      <c r="A231" s="163"/>
      <c r="F231" s="163"/>
      <c r="G231" s="163"/>
    </row>
    <row r="232" spans="1:7" s="111" customFormat="1" ht="15">
      <c r="A232" s="163"/>
      <c r="F232" s="163"/>
      <c r="G232" s="163"/>
    </row>
    <row r="233" spans="1:7" s="111" customFormat="1" ht="15">
      <c r="A233" s="163"/>
      <c r="F233" s="163"/>
      <c r="G233" s="163"/>
    </row>
    <row r="234" spans="1:7" s="111" customFormat="1" ht="15">
      <c r="A234" s="163"/>
      <c r="F234" s="163"/>
      <c r="G234" s="163"/>
    </row>
    <row r="235" spans="1:7" s="111" customFormat="1" ht="15">
      <c r="A235" s="163"/>
      <c r="F235" s="163"/>
      <c r="G235" s="163"/>
    </row>
    <row r="236" spans="1:7" s="111" customFormat="1" ht="15">
      <c r="A236" s="163"/>
      <c r="F236" s="163"/>
      <c r="G236" s="163"/>
    </row>
    <row r="237" spans="1:7" s="111" customFormat="1" ht="15">
      <c r="A237" s="163"/>
      <c r="F237" s="163"/>
      <c r="G237" s="163"/>
    </row>
    <row r="238" spans="1:7" s="111" customFormat="1" ht="15">
      <c r="A238" s="163"/>
      <c r="F238" s="163"/>
      <c r="G238" s="163"/>
    </row>
    <row r="239" spans="1:7" s="111" customFormat="1" ht="15">
      <c r="A239" s="163"/>
      <c r="F239" s="163"/>
      <c r="G239" s="163"/>
    </row>
    <row r="240" spans="1:7" s="111" customFormat="1" ht="15">
      <c r="A240" s="163"/>
      <c r="F240" s="163"/>
      <c r="G240" s="163"/>
    </row>
    <row r="241" spans="1:7" s="111" customFormat="1" ht="15">
      <c r="A241" s="163"/>
      <c r="F241" s="163"/>
      <c r="G241" s="163"/>
    </row>
    <row r="242" spans="1:7" s="111" customFormat="1" ht="15">
      <c r="A242" s="163"/>
      <c r="F242" s="163"/>
      <c r="G242" s="163"/>
    </row>
    <row r="243" spans="1:7" s="111" customFormat="1" ht="15">
      <c r="A243" s="163"/>
      <c r="F243" s="163"/>
      <c r="G243" s="163"/>
    </row>
    <row r="244" spans="1:7" s="111" customFormat="1" ht="15">
      <c r="A244" s="163"/>
      <c r="F244" s="163"/>
      <c r="G244" s="163"/>
    </row>
    <row r="245" spans="1:7" s="111" customFormat="1" ht="15">
      <c r="A245" s="163"/>
      <c r="F245" s="163"/>
      <c r="G245" s="163"/>
    </row>
    <row r="246" spans="1:7" s="111" customFormat="1" ht="15">
      <c r="A246" s="163"/>
      <c r="F246" s="163"/>
      <c r="G246" s="163"/>
    </row>
    <row r="247" spans="1:7" s="111" customFormat="1" ht="15">
      <c r="A247" s="163"/>
      <c r="F247" s="163"/>
      <c r="G247" s="163"/>
    </row>
    <row r="248" spans="1:7" s="111" customFormat="1" ht="15">
      <c r="A248" s="163"/>
      <c r="F248" s="163"/>
      <c r="G248" s="163"/>
    </row>
    <row r="249" spans="1:7" s="111" customFormat="1" ht="15">
      <c r="A249" s="163"/>
      <c r="F249" s="163"/>
      <c r="G249" s="163"/>
    </row>
    <row r="250" spans="1:7" s="111" customFormat="1" ht="15">
      <c r="A250" s="163"/>
      <c r="F250" s="163"/>
      <c r="G250" s="163"/>
    </row>
    <row r="251" spans="1:7" s="111" customFormat="1" ht="15">
      <c r="A251" s="163"/>
      <c r="F251" s="163"/>
      <c r="G251" s="163"/>
    </row>
    <row r="252" spans="1:7" s="111" customFormat="1" ht="15">
      <c r="A252" s="163"/>
      <c r="F252" s="163"/>
      <c r="G252" s="163"/>
    </row>
    <row r="253" spans="1:7" s="111" customFormat="1" ht="15">
      <c r="A253" s="163"/>
      <c r="F253" s="163"/>
      <c r="G253" s="163"/>
    </row>
    <row r="254" spans="1:7" s="111" customFormat="1" ht="15">
      <c r="A254" s="163"/>
      <c r="F254" s="163"/>
      <c r="G254" s="163"/>
    </row>
    <row r="255" spans="1:7" s="111" customFormat="1" ht="15">
      <c r="A255" s="163"/>
      <c r="F255" s="163"/>
      <c r="G255" s="163"/>
    </row>
    <row r="256" spans="1:7" s="111" customFormat="1" ht="15">
      <c r="A256" s="163"/>
      <c r="F256" s="163"/>
      <c r="G256" s="163"/>
    </row>
    <row r="257" spans="1:7" s="111" customFormat="1" ht="15">
      <c r="A257" s="163"/>
      <c r="F257" s="163"/>
      <c r="G257" s="163"/>
    </row>
    <row r="258" spans="1:7" s="111" customFormat="1" ht="15">
      <c r="A258" s="163"/>
      <c r="F258" s="163"/>
      <c r="G258" s="163"/>
    </row>
    <row r="259" spans="1:7" s="111" customFormat="1" ht="15">
      <c r="A259" s="163"/>
      <c r="F259" s="163"/>
      <c r="G259" s="163"/>
    </row>
    <row r="260" spans="1:7" s="111" customFormat="1" ht="15">
      <c r="A260" s="163"/>
      <c r="F260" s="163"/>
      <c r="G260" s="163"/>
    </row>
    <row r="261" spans="1:7" s="111" customFormat="1" ht="15">
      <c r="A261" s="163"/>
      <c r="F261" s="163"/>
      <c r="G261" s="163"/>
    </row>
    <row r="262" spans="1:7" s="111" customFormat="1" ht="15">
      <c r="A262" s="163"/>
      <c r="F262" s="163"/>
      <c r="G262" s="163"/>
    </row>
    <row r="263" spans="1:7" s="111" customFormat="1" ht="15">
      <c r="A263" s="163"/>
      <c r="F263" s="163"/>
      <c r="G263" s="163"/>
    </row>
    <row r="264" spans="1:7" s="111" customFormat="1" ht="15">
      <c r="A264" s="163"/>
      <c r="F264" s="163"/>
      <c r="G264" s="163"/>
    </row>
    <row r="265" spans="1:7" s="111" customFormat="1" ht="15">
      <c r="A265" s="163"/>
      <c r="F265" s="163"/>
      <c r="G265" s="163"/>
    </row>
    <row r="266" spans="1:7" s="111" customFormat="1" ht="15">
      <c r="A266" s="163"/>
      <c r="F266" s="163"/>
      <c r="G266" s="163"/>
    </row>
    <row r="267" spans="1:7" s="111" customFormat="1" ht="15">
      <c r="A267" s="163"/>
      <c r="F267" s="163"/>
      <c r="G267" s="163"/>
    </row>
    <row r="268" spans="1:7" s="111" customFormat="1" ht="15">
      <c r="A268" s="163"/>
      <c r="F268" s="163"/>
      <c r="G268" s="163"/>
    </row>
    <row r="269" spans="1:7" s="111" customFormat="1" ht="15">
      <c r="A269" s="163"/>
      <c r="F269" s="163"/>
      <c r="G269" s="163"/>
    </row>
    <row r="270" spans="1:7" s="111" customFormat="1" ht="15">
      <c r="A270" s="163"/>
      <c r="F270" s="163"/>
      <c r="G270" s="163"/>
    </row>
    <row r="271" spans="1:7" s="111" customFormat="1" ht="15">
      <c r="A271" s="163"/>
      <c r="F271" s="163"/>
      <c r="G271" s="163"/>
    </row>
    <row r="272" spans="1:7" s="111" customFormat="1" ht="15">
      <c r="A272" s="163"/>
      <c r="F272" s="163"/>
      <c r="G272" s="163"/>
    </row>
    <row r="273" spans="1:7" s="111" customFormat="1" ht="15">
      <c r="A273" s="163"/>
      <c r="F273" s="163"/>
      <c r="G273" s="163"/>
    </row>
    <row r="274" spans="1:7" s="111" customFormat="1" ht="15">
      <c r="A274" s="163"/>
      <c r="F274" s="163"/>
      <c r="G274" s="163"/>
    </row>
    <row r="275" spans="1:7" s="111" customFormat="1" ht="15">
      <c r="A275" s="163"/>
      <c r="F275" s="163"/>
      <c r="G275" s="163"/>
    </row>
    <row r="276" spans="1:7" s="111" customFormat="1" ht="15">
      <c r="A276" s="163"/>
      <c r="F276" s="163"/>
      <c r="G276" s="163"/>
    </row>
    <row r="277" spans="1:7" s="111" customFormat="1" ht="15">
      <c r="A277" s="163"/>
      <c r="F277" s="163"/>
      <c r="G277" s="163"/>
    </row>
    <row r="278" spans="1:7" s="111" customFormat="1" ht="15">
      <c r="A278" s="163"/>
      <c r="F278" s="163"/>
      <c r="G278" s="163"/>
    </row>
    <row r="279" spans="1:7" s="111" customFormat="1" ht="15">
      <c r="A279" s="163"/>
      <c r="F279" s="163"/>
      <c r="G279" s="163"/>
    </row>
    <row r="280" spans="1:7" s="111" customFormat="1" ht="15">
      <c r="A280" s="163"/>
      <c r="F280" s="163"/>
      <c r="G280" s="163"/>
    </row>
    <row r="281" spans="1:7" s="111" customFormat="1" ht="15">
      <c r="A281" s="163"/>
      <c r="F281" s="163"/>
      <c r="G281" s="163"/>
    </row>
    <row r="282" spans="1:7" s="111" customFormat="1" ht="15">
      <c r="A282" s="163"/>
      <c r="F282" s="163"/>
      <c r="G282" s="163"/>
    </row>
    <row r="283" spans="1:7" s="111" customFormat="1" ht="15">
      <c r="A283" s="163"/>
      <c r="F283" s="163"/>
      <c r="G283" s="163"/>
    </row>
    <row r="284" spans="1:7" s="111" customFormat="1" ht="15">
      <c r="A284" s="163"/>
      <c r="F284" s="163"/>
      <c r="G284" s="163"/>
    </row>
    <row r="285" spans="1:7" s="111" customFormat="1" ht="15">
      <c r="A285" s="163"/>
      <c r="F285" s="163"/>
      <c r="G285" s="163"/>
    </row>
    <row r="286" spans="1:7" s="111" customFormat="1" ht="15">
      <c r="A286" s="163"/>
      <c r="F286" s="163"/>
      <c r="G286" s="163"/>
    </row>
    <row r="287" spans="1:7" s="111" customFormat="1" ht="15">
      <c r="A287" s="163"/>
      <c r="F287" s="163"/>
      <c r="G287" s="163"/>
    </row>
    <row r="288" spans="1:7" s="111" customFormat="1" ht="15">
      <c r="A288" s="163"/>
      <c r="F288" s="163"/>
      <c r="G288" s="163"/>
    </row>
    <row r="289" spans="1:7" s="111" customFormat="1" ht="15">
      <c r="A289" s="163"/>
      <c r="F289" s="163"/>
      <c r="G289" s="163"/>
    </row>
    <row r="290" spans="1:7" s="111" customFormat="1" ht="15">
      <c r="A290" s="163"/>
      <c r="F290" s="163"/>
      <c r="G290" s="163"/>
    </row>
    <row r="291" spans="1:7" s="111" customFormat="1" ht="15">
      <c r="A291" s="163"/>
      <c r="F291" s="163"/>
      <c r="G291" s="163"/>
    </row>
    <row r="292" spans="1:7" s="111" customFormat="1" ht="15">
      <c r="A292" s="163"/>
      <c r="F292" s="163"/>
      <c r="G292" s="163"/>
    </row>
    <row r="293" spans="1:7" s="111" customFormat="1" ht="15">
      <c r="A293" s="163"/>
      <c r="F293" s="163"/>
      <c r="G293" s="163"/>
    </row>
    <row r="294" spans="1:7" s="111" customFormat="1" ht="15">
      <c r="A294" s="163"/>
      <c r="F294" s="163"/>
      <c r="G294" s="163"/>
    </row>
    <row r="295" spans="1:7" s="111" customFormat="1" ht="15">
      <c r="A295" s="163"/>
      <c r="F295" s="163"/>
      <c r="G295" s="163"/>
    </row>
    <row r="296" spans="1:7" s="111" customFormat="1" ht="15">
      <c r="A296" s="163"/>
      <c r="F296" s="163"/>
      <c r="G296" s="163"/>
    </row>
    <row r="297" spans="1:7" s="111" customFormat="1" ht="15">
      <c r="A297" s="163"/>
      <c r="F297" s="163"/>
      <c r="G297" s="163"/>
    </row>
    <row r="298" spans="1:7" s="111" customFormat="1" ht="15">
      <c r="A298" s="163"/>
      <c r="F298" s="163"/>
      <c r="G298" s="163"/>
    </row>
    <row r="299" spans="1:7" s="111" customFormat="1" ht="15">
      <c r="A299" s="163"/>
      <c r="F299" s="163"/>
      <c r="G299" s="163"/>
    </row>
    <row r="300" spans="1:7" s="111" customFormat="1" ht="15">
      <c r="A300" s="163"/>
      <c r="F300" s="163"/>
      <c r="G300" s="163"/>
    </row>
    <row r="301" spans="1:7" s="111" customFormat="1" ht="15">
      <c r="A301" s="163"/>
      <c r="F301" s="163"/>
      <c r="G301" s="163"/>
    </row>
    <row r="302" spans="1:7" s="111" customFormat="1" ht="15">
      <c r="A302" s="163"/>
      <c r="F302" s="163"/>
      <c r="G302" s="163"/>
    </row>
    <row r="303" spans="1:7" s="111" customFormat="1" ht="15">
      <c r="A303" s="163"/>
      <c r="F303" s="163"/>
      <c r="G303" s="163"/>
    </row>
    <row r="304" spans="1:7" s="111" customFormat="1" ht="15">
      <c r="A304" s="163"/>
      <c r="F304" s="163"/>
      <c r="G304" s="163"/>
    </row>
    <row r="305" spans="1:7" s="111" customFormat="1" ht="15">
      <c r="A305" s="163"/>
      <c r="F305" s="163"/>
      <c r="G305" s="163"/>
    </row>
    <row r="306" spans="1:7" s="111" customFormat="1" ht="15">
      <c r="A306" s="163"/>
      <c r="F306" s="163"/>
      <c r="G306" s="163"/>
    </row>
    <row r="307" spans="1:7" s="111" customFormat="1" ht="15">
      <c r="A307" s="163"/>
      <c r="F307" s="163"/>
      <c r="G307" s="163"/>
    </row>
    <row r="308" spans="1:7" s="111" customFormat="1" ht="15">
      <c r="A308" s="163"/>
      <c r="F308" s="163"/>
      <c r="G308" s="163"/>
    </row>
    <row r="309" spans="1:7" s="111" customFormat="1" ht="15">
      <c r="A309" s="163"/>
      <c r="F309" s="163"/>
      <c r="G309" s="163"/>
    </row>
    <row r="310" spans="1:7" s="111" customFormat="1" ht="15">
      <c r="A310" s="163"/>
      <c r="F310" s="163"/>
      <c r="G310" s="163"/>
    </row>
    <row r="311" spans="1:7" s="111" customFormat="1" ht="15">
      <c r="A311" s="163"/>
      <c r="F311" s="163"/>
      <c r="G311" s="163"/>
    </row>
    <row r="312" spans="1:7" s="111" customFormat="1" ht="15">
      <c r="A312" s="163"/>
      <c r="F312" s="163"/>
      <c r="G312" s="163"/>
    </row>
    <row r="313" spans="1:7" s="111" customFormat="1" ht="15">
      <c r="A313" s="163"/>
      <c r="F313" s="163"/>
      <c r="G313" s="163"/>
    </row>
    <row r="314" spans="1:7" s="111" customFormat="1" ht="15">
      <c r="A314" s="163"/>
      <c r="F314" s="163"/>
      <c r="G314" s="163"/>
    </row>
    <row r="315" spans="1:7" s="111" customFormat="1" ht="15">
      <c r="A315" s="163"/>
      <c r="F315" s="163"/>
      <c r="G315" s="163"/>
    </row>
    <row r="316" spans="1:7" s="111" customFormat="1" ht="15">
      <c r="A316" s="163"/>
      <c r="F316" s="163"/>
      <c r="G316" s="163"/>
    </row>
    <row r="317" spans="1:7" s="111" customFormat="1" ht="15">
      <c r="A317" s="163"/>
      <c r="F317" s="163"/>
      <c r="G317" s="163"/>
    </row>
    <row r="318" spans="1:7" s="111" customFormat="1" ht="15">
      <c r="A318" s="163"/>
      <c r="F318" s="163"/>
      <c r="G318" s="163"/>
    </row>
    <row r="319" spans="1:7" s="111" customFormat="1" ht="15">
      <c r="A319" s="163"/>
      <c r="F319" s="163"/>
      <c r="G319" s="163"/>
    </row>
    <row r="320" spans="1:7" s="111" customFormat="1" ht="15">
      <c r="A320" s="163"/>
      <c r="F320" s="163"/>
      <c r="G320" s="163"/>
    </row>
    <row r="321" spans="1:7" s="111" customFormat="1" ht="15">
      <c r="A321" s="163"/>
      <c r="F321" s="163"/>
      <c r="G321" s="163"/>
    </row>
    <row r="322" spans="1:7" s="111" customFormat="1" ht="15">
      <c r="A322" s="163"/>
      <c r="F322" s="163"/>
      <c r="G322" s="163"/>
    </row>
    <row r="323" spans="1:7" s="111" customFormat="1" ht="15">
      <c r="A323" s="163"/>
      <c r="F323" s="163"/>
      <c r="G323" s="163"/>
    </row>
    <row r="324" spans="1:7" s="111" customFormat="1" ht="15">
      <c r="A324" s="163"/>
      <c r="F324" s="163"/>
      <c r="G324" s="163"/>
    </row>
    <row r="325" spans="1:7" s="111" customFormat="1" ht="15">
      <c r="A325" s="163"/>
      <c r="F325" s="163"/>
      <c r="G325" s="163"/>
    </row>
    <row r="326" spans="1:7" s="111" customFormat="1" ht="15">
      <c r="A326" s="163"/>
      <c r="F326" s="163"/>
      <c r="G326" s="163"/>
    </row>
    <row r="327" spans="1:7" s="111" customFormat="1" ht="15">
      <c r="A327" s="163"/>
      <c r="F327" s="163"/>
      <c r="G327" s="163"/>
    </row>
    <row r="328" spans="1:7" s="111" customFormat="1" ht="15">
      <c r="A328" s="163"/>
      <c r="F328" s="163"/>
      <c r="G328" s="163"/>
    </row>
    <row r="329" spans="1:7" s="111" customFormat="1" ht="15">
      <c r="A329" s="163"/>
      <c r="F329" s="163"/>
      <c r="G329" s="163"/>
    </row>
    <row r="330" spans="1:7" s="111" customFormat="1" ht="15">
      <c r="A330" s="163"/>
      <c r="F330" s="163"/>
      <c r="G330" s="163"/>
    </row>
    <row r="331" spans="1:7" s="111" customFormat="1" ht="15">
      <c r="A331" s="163"/>
      <c r="F331" s="163"/>
      <c r="G331" s="163"/>
    </row>
    <row r="332" spans="1:7" s="111" customFormat="1" ht="15">
      <c r="A332" s="163"/>
      <c r="F332" s="163"/>
      <c r="G332" s="163"/>
    </row>
    <row r="333" spans="1:7" s="111" customFormat="1" ht="15">
      <c r="A333" s="163"/>
      <c r="F333" s="163"/>
      <c r="G333" s="163"/>
    </row>
    <row r="334" spans="1:7" s="111" customFormat="1" ht="15">
      <c r="A334" s="163"/>
      <c r="F334" s="163"/>
      <c r="G334" s="163"/>
    </row>
    <row r="335" spans="1:7" s="111" customFormat="1" ht="15">
      <c r="A335" s="163"/>
      <c r="F335" s="163"/>
      <c r="G335" s="163"/>
    </row>
    <row r="336" spans="1:7" s="111" customFormat="1" ht="15">
      <c r="A336" s="163"/>
      <c r="F336" s="163"/>
      <c r="G336" s="163"/>
    </row>
    <row r="337" spans="1:7" s="111" customFormat="1" ht="15">
      <c r="A337" s="163"/>
      <c r="F337" s="163"/>
      <c r="G337" s="163"/>
    </row>
    <row r="338" spans="1:7" s="111" customFormat="1" ht="15">
      <c r="A338" s="163"/>
      <c r="F338" s="163"/>
      <c r="G338" s="163"/>
    </row>
    <row r="339" spans="1:7" s="111" customFormat="1" ht="15">
      <c r="A339" s="163"/>
      <c r="F339" s="163"/>
      <c r="G339" s="163"/>
    </row>
    <row r="340" spans="1:7" s="111" customFormat="1" ht="15">
      <c r="A340" s="163"/>
      <c r="F340" s="163"/>
      <c r="G340" s="163"/>
    </row>
    <row r="341" spans="1:7" s="111" customFormat="1" ht="15">
      <c r="A341" s="163"/>
      <c r="F341" s="163"/>
      <c r="G341" s="163"/>
    </row>
    <row r="342" spans="1:7" s="111" customFormat="1" ht="15">
      <c r="A342" s="163"/>
      <c r="F342" s="163"/>
      <c r="G342" s="163"/>
    </row>
    <row r="343" spans="1:7" s="111" customFormat="1" ht="15">
      <c r="A343" s="163"/>
      <c r="F343" s="163"/>
      <c r="G343" s="163"/>
    </row>
    <row r="344" spans="1:7" s="111" customFormat="1" ht="15">
      <c r="A344" s="163"/>
      <c r="F344" s="163"/>
      <c r="G344" s="163"/>
    </row>
    <row r="345" spans="1:7" s="111" customFormat="1" ht="15">
      <c r="A345" s="163"/>
      <c r="F345" s="163"/>
      <c r="G345" s="163"/>
    </row>
    <row r="346" spans="1:7" s="111" customFormat="1" ht="15">
      <c r="A346" s="163"/>
      <c r="F346" s="163"/>
      <c r="G346" s="163"/>
    </row>
    <row r="347" spans="1:7" s="111" customFormat="1" ht="15">
      <c r="A347" s="163"/>
      <c r="F347" s="163"/>
      <c r="G347" s="163"/>
    </row>
    <row r="348" spans="1:7" s="111" customFormat="1" ht="15">
      <c r="A348" s="163"/>
      <c r="F348" s="163"/>
      <c r="G348" s="163"/>
    </row>
    <row r="349" spans="1:7" s="111" customFormat="1" ht="15">
      <c r="A349" s="163"/>
      <c r="F349" s="163"/>
      <c r="G349" s="163"/>
    </row>
    <row r="350" spans="1:7" s="111" customFormat="1" ht="15">
      <c r="A350" s="163"/>
      <c r="F350" s="163"/>
      <c r="G350" s="163"/>
    </row>
    <row r="351" spans="1:7" s="111" customFormat="1" ht="15">
      <c r="A351" s="163"/>
      <c r="F351" s="163"/>
      <c r="G351" s="163"/>
    </row>
    <row r="352" spans="1:7" s="111" customFormat="1" ht="15">
      <c r="A352" s="163"/>
      <c r="F352" s="163"/>
      <c r="G352" s="163"/>
    </row>
    <row r="353" spans="1:7" s="111" customFormat="1" ht="15">
      <c r="A353" s="163"/>
      <c r="F353" s="163"/>
      <c r="G353" s="163"/>
    </row>
    <row r="354" spans="1:7" s="111" customFormat="1" ht="15">
      <c r="A354" s="163"/>
      <c r="F354" s="163"/>
      <c r="G354" s="163"/>
    </row>
    <row r="355" spans="1:7" s="111" customFormat="1" ht="15">
      <c r="A355" s="163"/>
      <c r="F355" s="163"/>
      <c r="G355" s="163"/>
    </row>
    <row r="356" spans="1:7" s="111" customFormat="1" ht="15">
      <c r="A356" s="163"/>
      <c r="F356" s="163"/>
      <c r="G356" s="163"/>
    </row>
    <row r="357" spans="1:7" s="111" customFormat="1" ht="15">
      <c r="A357" s="163"/>
      <c r="F357" s="163"/>
      <c r="G357" s="163"/>
    </row>
    <row r="358" spans="1:7" s="111" customFormat="1" ht="15">
      <c r="A358" s="163"/>
      <c r="F358" s="163"/>
      <c r="G358" s="163"/>
    </row>
    <row r="359" spans="1:7" s="111" customFormat="1" ht="15">
      <c r="A359" s="163"/>
      <c r="F359" s="163"/>
      <c r="G359" s="163"/>
    </row>
    <row r="360" spans="1:7" s="111" customFormat="1" ht="15">
      <c r="A360" s="163"/>
      <c r="F360" s="163"/>
      <c r="G360" s="163"/>
    </row>
    <row r="361" spans="1:7" s="111" customFormat="1" ht="15">
      <c r="A361" s="163"/>
      <c r="F361" s="163"/>
      <c r="G361" s="163"/>
    </row>
    <row r="362" spans="1:7" s="111" customFormat="1" ht="15">
      <c r="A362" s="163"/>
      <c r="F362" s="163"/>
      <c r="G362" s="163"/>
    </row>
    <row r="363" spans="1:7" s="111" customFormat="1" ht="15">
      <c r="A363" s="163"/>
      <c r="F363" s="163"/>
      <c r="G363" s="163"/>
    </row>
    <row r="364" spans="1:7" s="111" customFormat="1" ht="15">
      <c r="A364" s="163"/>
      <c r="F364" s="163"/>
      <c r="G364" s="163"/>
    </row>
    <row r="365" spans="1:7" s="111" customFormat="1" ht="15">
      <c r="A365" s="163"/>
      <c r="F365" s="163"/>
      <c r="G365" s="163"/>
    </row>
    <row r="366" spans="1:7" s="111" customFormat="1" ht="15">
      <c r="A366" s="163"/>
      <c r="F366" s="163"/>
      <c r="G366" s="163"/>
    </row>
    <row r="367" spans="1:7" s="111" customFormat="1" ht="15">
      <c r="A367" s="163"/>
      <c r="F367" s="163"/>
      <c r="G367" s="163"/>
    </row>
    <row r="368" spans="1:7" s="111" customFormat="1" ht="15">
      <c r="A368" s="163"/>
      <c r="F368" s="163"/>
      <c r="G368" s="163"/>
    </row>
    <row r="369" spans="1:7" s="111" customFormat="1" ht="15">
      <c r="A369" s="163"/>
      <c r="F369" s="163"/>
      <c r="G369" s="163"/>
    </row>
    <row r="370" spans="1:7" s="111" customFormat="1" ht="15">
      <c r="A370" s="163"/>
      <c r="F370" s="163"/>
      <c r="G370" s="163"/>
    </row>
    <row r="371" spans="1:7" s="111" customFormat="1" ht="15">
      <c r="A371" s="163"/>
      <c r="F371" s="163"/>
      <c r="G371" s="163"/>
    </row>
    <row r="372" spans="1:7" s="111" customFormat="1" ht="15">
      <c r="A372" s="163"/>
      <c r="F372" s="163"/>
      <c r="G372" s="163"/>
    </row>
    <row r="373" spans="1:7" s="111" customFormat="1" ht="15">
      <c r="A373" s="163"/>
      <c r="F373" s="163"/>
      <c r="G373" s="163"/>
    </row>
    <row r="374" spans="1:7" s="111" customFormat="1" ht="15">
      <c r="A374" s="163"/>
      <c r="F374" s="163"/>
      <c r="G374" s="163"/>
    </row>
    <row r="375" spans="1:7" s="111" customFormat="1" ht="15">
      <c r="A375" s="163"/>
      <c r="F375" s="163"/>
      <c r="G375" s="163"/>
    </row>
    <row r="376" spans="1:7" s="111" customFormat="1" ht="15">
      <c r="A376" s="163"/>
      <c r="F376" s="163"/>
      <c r="G376" s="163"/>
    </row>
    <row r="377" spans="1:7" s="111" customFormat="1" ht="15">
      <c r="A377" s="163"/>
      <c r="F377" s="163"/>
      <c r="G377" s="163"/>
    </row>
    <row r="378" spans="1:7" s="111" customFormat="1" ht="15">
      <c r="A378" s="163"/>
      <c r="F378" s="163"/>
      <c r="G378" s="163"/>
    </row>
    <row r="379" spans="1:7" s="111" customFormat="1" ht="15">
      <c r="A379" s="163"/>
      <c r="F379" s="163"/>
      <c r="G379" s="163"/>
    </row>
    <row r="380" spans="1:7" s="111" customFormat="1" ht="15">
      <c r="A380" s="163"/>
      <c r="F380" s="163"/>
      <c r="G380" s="163"/>
    </row>
    <row r="381" spans="1:7" s="111" customFormat="1" ht="15">
      <c r="A381" s="163"/>
      <c r="F381" s="163"/>
      <c r="G381" s="163"/>
    </row>
    <row r="382" spans="1:7" s="111" customFormat="1" ht="15">
      <c r="A382" s="163"/>
      <c r="F382" s="163"/>
      <c r="G382" s="163"/>
    </row>
    <row r="383" spans="1:7" s="111" customFormat="1" ht="15">
      <c r="A383" s="163"/>
      <c r="F383" s="163"/>
      <c r="G383" s="163"/>
    </row>
    <row r="384" spans="1:7" s="111" customFormat="1" ht="15">
      <c r="A384" s="163"/>
      <c r="F384" s="163"/>
      <c r="G384" s="163"/>
    </row>
    <row r="385" spans="1:7" s="111" customFormat="1" ht="15">
      <c r="A385" s="163"/>
      <c r="F385" s="163"/>
      <c r="G385" s="163"/>
    </row>
    <row r="386" spans="1:7" s="111" customFormat="1" ht="15">
      <c r="A386" s="163"/>
      <c r="F386" s="163"/>
      <c r="G386" s="163"/>
    </row>
    <row r="387" spans="1:7" s="111" customFormat="1" ht="15">
      <c r="A387" s="163"/>
      <c r="F387" s="163"/>
      <c r="G387" s="163"/>
    </row>
    <row r="388" spans="1:7" s="111" customFormat="1" ht="15">
      <c r="A388" s="163"/>
      <c r="F388" s="163"/>
      <c r="G388" s="163"/>
    </row>
    <row r="389" spans="1:7" s="111" customFormat="1" ht="15">
      <c r="A389" s="163"/>
      <c r="F389" s="163"/>
      <c r="G389" s="163"/>
    </row>
    <row r="390" spans="1:7" s="111" customFormat="1" ht="15">
      <c r="A390" s="163"/>
      <c r="F390" s="163"/>
      <c r="G390" s="163"/>
    </row>
    <row r="391" spans="1:7" s="111" customFormat="1" ht="15">
      <c r="A391" s="163"/>
      <c r="F391" s="163"/>
      <c r="G391" s="163"/>
    </row>
    <row r="392" spans="1:7" s="111" customFormat="1" ht="15">
      <c r="A392" s="163"/>
      <c r="F392" s="163"/>
      <c r="G392" s="163"/>
    </row>
    <row r="393" spans="1:7" s="111" customFormat="1" ht="15">
      <c r="A393" s="163"/>
      <c r="F393" s="163"/>
      <c r="G393" s="163"/>
    </row>
    <row r="394" spans="1:7" s="111" customFormat="1" ht="15">
      <c r="A394" s="163"/>
      <c r="F394" s="163"/>
      <c r="G394" s="163"/>
    </row>
    <row r="395" spans="1:7" s="111" customFormat="1" ht="15">
      <c r="A395" s="163"/>
      <c r="F395" s="163"/>
      <c r="G395" s="163"/>
    </row>
    <row r="396" spans="1:7" s="111" customFormat="1" ht="15">
      <c r="A396" s="163"/>
      <c r="F396" s="163"/>
      <c r="G396" s="163"/>
    </row>
    <row r="397" spans="1:7" s="111" customFormat="1" ht="15">
      <c r="A397" s="163"/>
      <c r="F397" s="163"/>
      <c r="G397" s="163"/>
    </row>
    <row r="398" spans="1:7" s="111" customFormat="1" ht="15">
      <c r="A398" s="163"/>
      <c r="F398" s="163"/>
      <c r="G398" s="163"/>
    </row>
    <row r="399" spans="1:7" s="111" customFormat="1" ht="15">
      <c r="A399" s="163"/>
      <c r="F399" s="163"/>
      <c r="G399" s="163"/>
    </row>
    <row r="400" spans="1:7" s="111" customFormat="1" ht="15">
      <c r="A400" s="163"/>
      <c r="F400" s="163"/>
      <c r="G400" s="163"/>
    </row>
    <row r="401" spans="1:7" s="111" customFormat="1" ht="15">
      <c r="A401" s="163"/>
      <c r="F401" s="163"/>
      <c r="G401" s="163"/>
    </row>
    <row r="402" spans="1:7" s="111" customFormat="1" ht="15">
      <c r="A402" s="163"/>
      <c r="F402" s="163"/>
      <c r="G402" s="163"/>
    </row>
    <row r="403" spans="1:7" s="111" customFormat="1" ht="15">
      <c r="A403" s="163"/>
      <c r="F403" s="163"/>
      <c r="G403" s="163"/>
    </row>
    <row r="404" spans="1:7" s="111" customFormat="1" ht="15">
      <c r="A404" s="163"/>
      <c r="F404" s="163"/>
      <c r="G404" s="163"/>
    </row>
    <row r="405" spans="1:7" s="111" customFormat="1" ht="15">
      <c r="A405" s="163"/>
      <c r="F405" s="163"/>
      <c r="G405" s="163"/>
    </row>
    <row r="406" spans="1:7" s="111" customFormat="1" ht="15">
      <c r="A406" s="163"/>
      <c r="F406" s="163"/>
      <c r="G406" s="163"/>
    </row>
    <row r="407" spans="1:7" s="111" customFormat="1" ht="15">
      <c r="A407" s="163"/>
      <c r="F407" s="163"/>
      <c r="G407" s="163"/>
    </row>
    <row r="408" spans="1:7" s="111" customFormat="1" ht="15">
      <c r="A408" s="163"/>
      <c r="F408" s="163"/>
      <c r="G408" s="163"/>
    </row>
    <row r="409" spans="1:7" s="111" customFormat="1" ht="15">
      <c r="A409" s="163"/>
      <c r="F409" s="163"/>
      <c r="G409" s="163"/>
    </row>
    <row r="410" spans="1:7" s="111" customFormat="1" ht="15">
      <c r="A410" s="163"/>
      <c r="F410" s="163"/>
      <c r="G410" s="163"/>
    </row>
    <row r="411" spans="1:7" s="111" customFormat="1" ht="15">
      <c r="A411" s="163"/>
      <c r="F411" s="163"/>
      <c r="G411" s="163"/>
    </row>
    <row r="412" spans="1:7" s="111" customFormat="1" ht="15">
      <c r="A412" s="163"/>
      <c r="F412" s="163"/>
      <c r="G412" s="163"/>
    </row>
    <row r="413" spans="1:7" s="111" customFormat="1" ht="15">
      <c r="A413" s="163"/>
      <c r="F413" s="163"/>
      <c r="G413" s="163"/>
    </row>
    <row r="414" spans="1:7" s="111" customFormat="1" ht="15">
      <c r="A414" s="163"/>
      <c r="F414" s="163"/>
      <c r="G414" s="163"/>
    </row>
  </sheetData>
  <sheetProtection/>
  <mergeCells count="41">
    <mergeCell ref="A1:B1"/>
    <mergeCell ref="B2:K2"/>
    <mergeCell ref="A3:K3"/>
    <mergeCell ref="F4:G4"/>
    <mergeCell ref="H4:K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A37:K37"/>
    <mergeCell ref="A38:K38"/>
    <mergeCell ref="A39:K39"/>
    <mergeCell ref="A4:A5"/>
    <mergeCell ref="B4:E5"/>
  </mergeCells>
  <printOptions/>
  <pageMargins left="0.79" right="0.79" top="0.59" bottom="0.59" header="0.51" footer="0.47"/>
  <pageSetup firstPageNumber="19" useFirstPageNumber="1" fitToHeight="0"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Z90"/>
  <sheetViews>
    <sheetView tabSelected="1" zoomScaleSheetLayoutView="100" workbookViewId="0" topLeftCell="A1">
      <pane ySplit="7" topLeftCell="A16" activePane="bottomLeft" state="frozen"/>
      <selection pane="bottomLeft" activeCell="B22" sqref="B22"/>
    </sheetView>
  </sheetViews>
  <sheetFormatPr defaultColWidth="9.00390625" defaultRowHeight="14.25"/>
  <cols>
    <col min="1" max="1" width="6.50390625" style="27" customWidth="1"/>
    <col min="2" max="2" width="16.25390625" style="30" customWidth="1"/>
    <col min="3" max="3" width="17.50390625" style="25" customWidth="1"/>
    <col min="4" max="4" width="7.875" style="28" customWidth="1"/>
    <col min="5" max="5" width="11.625" style="28" customWidth="1"/>
    <col min="6" max="7" width="9.75390625" style="28" customWidth="1"/>
    <col min="8" max="8" width="32.25390625" style="29" customWidth="1"/>
    <col min="9" max="9" width="8.75390625" style="25" customWidth="1"/>
    <col min="10" max="14" width="7.875" style="28" customWidth="1"/>
    <col min="15" max="15" width="6.25390625" style="28" customWidth="1"/>
    <col min="16" max="16" width="7.625" style="28" customWidth="1"/>
    <col min="17" max="17" width="6.25390625" style="28" customWidth="1"/>
    <col min="18" max="18" width="7.125" style="28" customWidth="1"/>
    <col min="19" max="20" width="6.25390625" style="28" customWidth="1"/>
    <col min="21" max="22" width="10.625" style="28" customWidth="1"/>
    <col min="23" max="23" width="34.625" style="31" customWidth="1"/>
    <col min="24" max="25" width="11.50390625" style="32" customWidth="1"/>
    <col min="26" max="26" width="8.00390625" style="25" customWidth="1"/>
    <col min="27" max="254" width="13.50390625" style="25" customWidth="1"/>
    <col min="255" max="255" width="13.50390625" style="25" bestFit="1" customWidth="1"/>
    <col min="256" max="256" width="9.00390625" style="25" customWidth="1"/>
  </cols>
  <sheetData>
    <row r="1" spans="1:25" s="25" customFormat="1" ht="18.75">
      <c r="A1" s="33" t="s">
        <v>73</v>
      </c>
      <c r="B1" s="34"/>
      <c r="C1" s="35"/>
      <c r="D1" s="36"/>
      <c r="E1" s="37"/>
      <c r="F1" s="36"/>
      <c r="G1" s="36"/>
      <c r="H1" s="29"/>
      <c r="J1" s="28"/>
      <c r="K1" s="28"/>
      <c r="L1" s="28"/>
      <c r="M1" s="28"/>
      <c r="N1" s="28"/>
      <c r="O1" s="28"/>
      <c r="P1" s="28"/>
      <c r="Q1" s="28"/>
      <c r="R1" s="28"/>
      <c r="S1" s="28"/>
      <c r="T1" s="28"/>
      <c r="U1" s="28"/>
      <c r="V1" s="28"/>
      <c r="W1" s="31"/>
      <c r="X1" s="32"/>
      <c r="Y1" s="32"/>
    </row>
    <row r="2" spans="1:26" s="26" customFormat="1" ht="39" customHeight="1">
      <c r="A2" s="38" t="s">
        <v>74</v>
      </c>
      <c r="B2" s="39"/>
      <c r="C2" s="38"/>
      <c r="D2" s="38"/>
      <c r="E2" s="40"/>
      <c r="F2" s="38"/>
      <c r="G2" s="38"/>
      <c r="H2" s="41"/>
      <c r="I2" s="38"/>
      <c r="J2" s="38"/>
      <c r="K2" s="38"/>
      <c r="L2" s="38"/>
      <c r="M2" s="38"/>
      <c r="N2" s="38"/>
      <c r="O2" s="38"/>
      <c r="P2" s="38"/>
      <c r="Q2" s="38"/>
      <c r="R2" s="38"/>
      <c r="S2" s="38"/>
      <c r="T2" s="38"/>
      <c r="U2" s="38"/>
      <c r="V2" s="38"/>
      <c r="W2" s="83"/>
      <c r="X2" s="84"/>
      <c r="Y2" s="84"/>
      <c r="Z2" s="38"/>
    </row>
    <row r="3" spans="1:26" s="25" customFormat="1" ht="22.5" customHeight="1">
      <c r="A3" s="42" t="s">
        <v>75</v>
      </c>
      <c r="B3" s="43"/>
      <c r="C3" s="42"/>
      <c r="D3" s="44"/>
      <c r="E3" s="45"/>
      <c r="F3" s="44"/>
      <c r="G3" s="44"/>
      <c r="H3" s="46"/>
      <c r="I3" s="76"/>
      <c r="J3" s="77"/>
      <c r="K3" s="45"/>
      <c r="L3" s="45"/>
      <c r="M3" s="45"/>
      <c r="N3" s="45"/>
      <c r="O3" s="45"/>
      <c r="P3" s="45"/>
      <c r="Q3" s="45"/>
      <c r="R3" s="45"/>
      <c r="S3" s="45"/>
      <c r="T3" s="45"/>
      <c r="U3" s="45"/>
      <c r="V3" s="45"/>
      <c r="W3" s="85"/>
      <c r="X3" s="86"/>
      <c r="Y3" s="86"/>
      <c r="Z3" s="91" t="s">
        <v>76</v>
      </c>
    </row>
    <row r="4" spans="1:26" s="25" customFormat="1" ht="31.5" customHeight="1">
      <c r="A4" s="47" t="s">
        <v>28</v>
      </c>
      <c r="B4" s="48" t="s">
        <v>77</v>
      </c>
      <c r="C4" s="49" t="s">
        <v>78</v>
      </c>
      <c r="D4" s="50" t="s">
        <v>79</v>
      </c>
      <c r="E4" s="50" t="s">
        <v>80</v>
      </c>
      <c r="F4" s="51" t="s">
        <v>81</v>
      </c>
      <c r="G4" s="52"/>
      <c r="H4" s="53" t="s">
        <v>82</v>
      </c>
      <c r="I4" s="50" t="s">
        <v>83</v>
      </c>
      <c r="J4" s="78" t="s">
        <v>84</v>
      </c>
      <c r="K4" s="79"/>
      <c r="L4" s="79"/>
      <c r="M4" s="79"/>
      <c r="N4" s="80"/>
      <c r="O4" s="47" t="s">
        <v>85</v>
      </c>
      <c r="P4" s="47"/>
      <c r="Q4" s="47"/>
      <c r="R4" s="47"/>
      <c r="S4" s="47"/>
      <c r="T4" s="47"/>
      <c r="U4" s="50" t="s">
        <v>86</v>
      </c>
      <c r="V4" s="50"/>
      <c r="W4" s="48" t="s">
        <v>87</v>
      </c>
      <c r="X4" s="47" t="s">
        <v>88</v>
      </c>
      <c r="Y4" s="47" t="s">
        <v>89</v>
      </c>
      <c r="Z4" s="47" t="s">
        <v>90</v>
      </c>
    </row>
    <row r="5" spans="1:26" s="25" customFormat="1" ht="60" customHeight="1">
      <c r="A5" s="47"/>
      <c r="B5" s="48"/>
      <c r="C5" s="54"/>
      <c r="D5" s="50"/>
      <c r="E5" s="50"/>
      <c r="F5" s="55"/>
      <c r="G5" s="56"/>
      <c r="H5" s="53"/>
      <c r="I5" s="50"/>
      <c r="J5" s="49" t="s">
        <v>38</v>
      </c>
      <c r="K5" s="47" t="s">
        <v>91</v>
      </c>
      <c r="L5" s="47" t="s">
        <v>92</v>
      </c>
      <c r="M5" s="47" t="s">
        <v>93</v>
      </c>
      <c r="N5" s="47" t="s">
        <v>94</v>
      </c>
      <c r="O5" s="47" t="s">
        <v>95</v>
      </c>
      <c r="P5" s="47"/>
      <c r="Q5" s="78" t="s">
        <v>96</v>
      </c>
      <c r="R5" s="80"/>
      <c r="S5" s="47" t="s">
        <v>97</v>
      </c>
      <c r="T5" s="47"/>
      <c r="U5" s="50" t="s">
        <v>98</v>
      </c>
      <c r="V5" s="50" t="s">
        <v>99</v>
      </c>
      <c r="W5" s="48"/>
      <c r="X5" s="47"/>
      <c r="Y5" s="47"/>
      <c r="Z5" s="47"/>
    </row>
    <row r="6" spans="1:26" s="25" customFormat="1" ht="30" customHeight="1">
      <c r="A6" s="47"/>
      <c r="B6" s="48"/>
      <c r="C6" s="57"/>
      <c r="D6" s="50"/>
      <c r="E6" s="50"/>
      <c r="F6" s="47" t="s">
        <v>100</v>
      </c>
      <c r="G6" s="47" t="s">
        <v>101</v>
      </c>
      <c r="H6" s="53"/>
      <c r="I6" s="50"/>
      <c r="J6" s="57"/>
      <c r="K6" s="47"/>
      <c r="L6" s="47"/>
      <c r="M6" s="47"/>
      <c r="N6" s="47"/>
      <c r="O6" s="47" t="s">
        <v>102</v>
      </c>
      <c r="P6" s="47" t="s">
        <v>103</v>
      </c>
      <c r="Q6" s="47" t="s">
        <v>11</v>
      </c>
      <c r="R6" s="47" t="s">
        <v>104</v>
      </c>
      <c r="S6" s="47" t="s">
        <v>105</v>
      </c>
      <c r="T6" s="47" t="s">
        <v>106</v>
      </c>
      <c r="U6" s="50"/>
      <c r="V6" s="50"/>
      <c r="W6" s="48"/>
      <c r="X6" s="47"/>
      <c r="Y6" s="47"/>
      <c r="Z6" s="47"/>
    </row>
    <row r="7" spans="1:26" s="27" customFormat="1" ht="19.5" customHeight="1">
      <c r="A7" s="47"/>
      <c r="B7" s="48" t="s">
        <v>38</v>
      </c>
      <c r="C7" s="48"/>
      <c r="D7" s="47"/>
      <c r="E7" s="47"/>
      <c r="F7" s="47"/>
      <c r="G7" s="47"/>
      <c r="H7" s="53"/>
      <c r="I7" s="47"/>
      <c r="J7" s="47">
        <f>J8+J42+J45+J48+J51+J55+J63+J66+J68+J71+J73+J75+J77</f>
        <v>9913.4</v>
      </c>
      <c r="K7" s="47">
        <f aca="true" t="shared" si="0" ref="K7:T7">K8+K42+K45+K48+K51+K55+K63+K66+K68+K71+K73+K75+K77</f>
        <v>9913.4</v>
      </c>
      <c r="L7" s="47">
        <f t="shared" si="0"/>
        <v>0</v>
      </c>
      <c r="M7" s="47">
        <f t="shared" si="0"/>
        <v>0</v>
      </c>
      <c r="N7" s="47">
        <f t="shared" si="0"/>
        <v>0</v>
      </c>
      <c r="O7" s="47">
        <f t="shared" si="0"/>
        <v>416</v>
      </c>
      <c r="P7" s="47">
        <f t="shared" si="0"/>
        <v>3975</v>
      </c>
      <c r="Q7" s="47">
        <f t="shared" si="0"/>
        <v>51967</v>
      </c>
      <c r="R7" s="47">
        <f t="shared" si="0"/>
        <v>184561</v>
      </c>
      <c r="S7" s="47">
        <f t="shared" si="0"/>
        <v>10982</v>
      </c>
      <c r="T7" s="47">
        <f t="shared" si="0"/>
        <v>31455</v>
      </c>
      <c r="U7" s="47"/>
      <c r="V7" s="47"/>
      <c r="W7" s="48"/>
      <c r="X7" s="47"/>
      <c r="Y7" s="47"/>
      <c r="Z7" s="47"/>
    </row>
    <row r="8" spans="1:26" s="27" customFormat="1" ht="19.5" customHeight="1">
      <c r="A8" s="47" t="s">
        <v>39</v>
      </c>
      <c r="B8" s="48" t="s">
        <v>107</v>
      </c>
      <c r="C8" s="53"/>
      <c r="D8" s="47"/>
      <c r="E8" s="58"/>
      <c r="F8" s="47"/>
      <c r="G8" s="47"/>
      <c r="H8" s="53"/>
      <c r="I8" s="47"/>
      <c r="J8" s="47">
        <f>SUM(J9:J41)</f>
        <v>4485</v>
      </c>
      <c r="K8" s="47">
        <f aca="true" t="shared" si="1" ref="K8:T8">SUM(K9:K41)</f>
        <v>4485</v>
      </c>
      <c r="L8" s="47">
        <f t="shared" si="1"/>
        <v>0</v>
      </c>
      <c r="M8" s="47">
        <f t="shared" si="1"/>
        <v>0</v>
      </c>
      <c r="N8" s="47">
        <f t="shared" si="1"/>
        <v>0</v>
      </c>
      <c r="O8" s="47">
        <f t="shared" si="1"/>
        <v>76</v>
      </c>
      <c r="P8" s="47">
        <f t="shared" si="1"/>
        <v>1623</v>
      </c>
      <c r="Q8" s="47">
        <f t="shared" si="1"/>
        <v>19125</v>
      </c>
      <c r="R8" s="47">
        <f t="shared" si="1"/>
        <v>77059</v>
      </c>
      <c r="S8" s="47">
        <f t="shared" si="1"/>
        <v>4215</v>
      </c>
      <c r="T8" s="47">
        <f t="shared" si="1"/>
        <v>16205</v>
      </c>
      <c r="U8" s="47"/>
      <c r="V8" s="47"/>
      <c r="W8" s="48"/>
      <c r="X8" s="47"/>
      <c r="Y8" s="47"/>
      <c r="Z8" s="47"/>
    </row>
    <row r="9" spans="1:26" s="28" customFormat="1" ht="117.75" customHeight="1">
      <c r="A9" s="59">
        <v>1</v>
      </c>
      <c r="B9" s="60" t="s">
        <v>108</v>
      </c>
      <c r="C9" s="182" t="s">
        <v>109</v>
      </c>
      <c r="D9" s="62" t="s">
        <v>110</v>
      </c>
      <c r="E9" s="58" t="s">
        <v>111</v>
      </c>
      <c r="F9" s="59" t="s">
        <v>112</v>
      </c>
      <c r="G9" s="59" t="s">
        <v>113</v>
      </c>
      <c r="H9" s="63" t="s">
        <v>114</v>
      </c>
      <c r="I9" s="59"/>
      <c r="J9" s="81">
        <v>120</v>
      </c>
      <c r="K9" s="81">
        <v>120</v>
      </c>
      <c r="L9" s="59">
        <v>0</v>
      </c>
      <c r="M9" s="59">
        <v>0</v>
      </c>
      <c r="N9" s="59">
        <v>0</v>
      </c>
      <c r="O9" s="59"/>
      <c r="P9" s="59"/>
      <c r="Q9" s="87">
        <v>176</v>
      </c>
      <c r="R9" s="87">
        <v>943</v>
      </c>
      <c r="S9" s="87">
        <v>17</v>
      </c>
      <c r="T9" s="87">
        <v>61</v>
      </c>
      <c r="U9" s="88" t="s">
        <v>115</v>
      </c>
      <c r="V9" s="88" t="s">
        <v>116</v>
      </c>
      <c r="W9" s="60" t="s">
        <v>117</v>
      </c>
      <c r="X9" s="59" t="s">
        <v>118</v>
      </c>
      <c r="Y9" s="59" t="s">
        <v>119</v>
      </c>
      <c r="Z9" s="59"/>
    </row>
    <row r="10" spans="1:26" s="28" customFormat="1" ht="72.75" customHeight="1">
      <c r="A10" s="59">
        <v>2</v>
      </c>
      <c r="B10" s="60" t="s">
        <v>120</v>
      </c>
      <c r="C10" s="182" t="s">
        <v>121</v>
      </c>
      <c r="D10" s="62" t="s">
        <v>110</v>
      </c>
      <c r="E10" s="58" t="s">
        <v>111</v>
      </c>
      <c r="F10" s="59" t="s">
        <v>122</v>
      </c>
      <c r="G10" s="59"/>
      <c r="H10" s="63" t="s">
        <v>123</v>
      </c>
      <c r="I10" s="59"/>
      <c r="J10" s="64">
        <v>300</v>
      </c>
      <c r="K10" s="64">
        <v>300</v>
      </c>
      <c r="L10" s="59">
        <v>0</v>
      </c>
      <c r="M10" s="59">
        <v>0</v>
      </c>
      <c r="N10" s="59">
        <v>0</v>
      </c>
      <c r="O10" s="59">
        <v>65</v>
      </c>
      <c r="P10" s="59">
        <v>120</v>
      </c>
      <c r="Q10" s="87">
        <v>250</v>
      </c>
      <c r="R10" s="87">
        <v>950</v>
      </c>
      <c r="S10" s="87">
        <v>250</v>
      </c>
      <c r="T10" s="87">
        <v>950</v>
      </c>
      <c r="U10" s="88" t="s">
        <v>124</v>
      </c>
      <c r="V10" s="88" t="s">
        <v>125</v>
      </c>
      <c r="W10" s="60" t="s">
        <v>126</v>
      </c>
      <c r="X10" s="59" t="s">
        <v>127</v>
      </c>
      <c r="Y10" s="59" t="s">
        <v>128</v>
      </c>
      <c r="Z10" s="59"/>
    </row>
    <row r="11" spans="1:26" s="28" customFormat="1" ht="75" customHeight="1">
      <c r="A11" s="59">
        <v>3</v>
      </c>
      <c r="B11" s="60" t="s">
        <v>129</v>
      </c>
      <c r="C11" s="182" t="s">
        <v>130</v>
      </c>
      <c r="D11" s="62" t="s">
        <v>110</v>
      </c>
      <c r="E11" s="58" t="s">
        <v>111</v>
      </c>
      <c r="F11" s="59" t="s">
        <v>131</v>
      </c>
      <c r="G11" s="59" t="s">
        <v>132</v>
      </c>
      <c r="H11" s="63" t="s">
        <v>133</v>
      </c>
      <c r="I11" s="59"/>
      <c r="J11" s="64">
        <v>260</v>
      </c>
      <c r="K11" s="64">
        <v>260</v>
      </c>
      <c r="L11" s="59">
        <v>0</v>
      </c>
      <c r="M11" s="59">
        <v>0</v>
      </c>
      <c r="N11" s="59">
        <v>0</v>
      </c>
      <c r="O11" s="59">
        <v>1</v>
      </c>
      <c r="P11" s="59">
        <v>260</v>
      </c>
      <c r="Q11" s="87">
        <v>186</v>
      </c>
      <c r="R11" s="87">
        <v>695</v>
      </c>
      <c r="S11" s="87">
        <v>48</v>
      </c>
      <c r="T11" s="87">
        <v>203</v>
      </c>
      <c r="U11" s="88" t="s">
        <v>134</v>
      </c>
      <c r="V11" s="88" t="s">
        <v>116</v>
      </c>
      <c r="W11" s="60" t="s">
        <v>135</v>
      </c>
      <c r="X11" s="59" t="s">
        <v>136</v>
      </c>
      <c r="Y11" s="59" t="s">
        <v>128</v>
      </c>
      <c r="Z11" s="59"/>
    </row>
    <row r="12" spans="1:26" s="28" customFormat="1" ht="61.5" customHeight="1">
      <c r="A12" s="59">
        <v>4</v>
      </c>
      <c r="B12" s="60" t="s">
        <v>137</v>
      </c>
      <c r="C12" s="182" t="s">
        <v>138</v>
      </c>
      <c r="D12" s="62" t="s">
        <v>110</v>
      </c>
      <c r="E12" s="58" t="s">
        <v>111</v>
      </c>
      <c r="F12" s="59" t="s">
        <v>139</v>
      </c>
      <c r="G12" s="59" t="s">
        <v>140</v>
      </c>
      <c r="H12" s="63" t="s">
        <v>141</v>
      </c>
      <c r="I12" s="59"/>
      <c r="J12" s="64">
        <v>160</v>
      </c>
      <c r="K12" s="64">
        <v>160</v>
      </c>
      <c r="L12" s="59">
        <v>0</v>
      </c>
      <c r="M12" s="59">
        <v>0</v>
      </c>
      <c r="N12" s="59">
        <v>0</v>
      </c>
      <c r="O12" s="59">
        <v>1</v>
      </c>
      <c r="P12" s="59">
        <v>160</v>
      </c>
      <c r="Q12" s="59">
        <v>5249</v>
      </c>
      <c r="R12" s="59">
        <v>20703</v>
      </c>
      <c r="S12" s="59">
        <v>2152</v>
      </c>
      <c r="T12" s="59">
        <v>8232</v>
      </c>
      <c r="U12" s="88" t="s">
        <v>142</v>
      </c>
      <c r="V12" s="88" t="s">
        <v>125</v>
      </c>
      <c r="W12" s="60" t="s">
        <v>143</v>
      </c>
      <c r="X12" s="59" t="s">
        <v>144</v>
      </c>
      <c r="Y12" s="59" t="s">
        <v>128</v>
      </c>
      <c r="Z12" s="59"/>
    </row>
    <row r="13" spans="1:26" s="28" customFormat="1" ht="39" customHeight="1">
      <c r="A13" s="59">
        <v>5</v>
      </c>
      <c r="B13" s="60" t="s">
        <v>145</v>
      </c>
      <c r="C13" s="182" t="s">
        <v>146</v>
      </c>
      <c r="D13" s="62" t="s">
        <v>110</v>
      </c>
      <c r="E13" s="58" t="s">
        <v>111</v>
      </c>
      <c r="F13" s="59" t="s">
        <v>147</v>
      </c>
      <c r="G13" s="59" t="s">
        <v>148</v>
      </c>
      <c r="H13" s="63" t="s">
        <v>149</v>
      </c>
      <c r="I13" s="59"/>
      <c r="J13" s="64">
        <v>100</v>
      </c>
      <c r="K13" s="64">
        <v>100</v>
      </c>
      <c r="L13" s="59">
        <v>0</v>
      </c>
      <c r="M13" s="59">
        <v>0</v>
      </c>
      <c r="N13" s="59">
        <v>0</v>
      </c>
      <c r="O13" s="59">
        <v>1</v>
      </c>
      <c r="P13" s="59">
        <v>100</v>
      </c>
      <c r="Q13" s="59">
        <v>142</v>
      </c>
      <c r="R13" s="59">
        <v>647</v>
      </c>
      <c r="S13" s="59">
        <v>12</v>
      </c>
      <c r="T13" s="59">
        <v>57</v>
      </c>
      <c r="U13" s="88" t="s">
        <v>150</v>
      </c>
      <c r="V13" s="88" t="s">
        <v>151</v>
      </c>
      <c r="W13" s="60" t="s">
        <v>152</v>
      </c>
      <c r="X13" s="59" t="s">
        <v>153</v>
      </c>
      <c r="Y13" s="59" t="s">
        <v>128</v>
      </c>
      <c r="Z13" s="59"/>
    </row>
    <row r="14" spans="1:26" s="28" customFormat="1" ht="75.75" customHeight="1">
      <c r="A14" s="59">
        <v>6</v>
      </c>
      <c r="B14" s="60" t="s">
        <v>154</v>
      </c>
      <c r="C14" s="182" t="s">
        <v>155</v>
      </c>
      <c r="D14" s="62" t="s">
        <v>110</v>
      </c>
      <c r="E14" s="58" t="s">
        <v>111</v>
      </c>
      <c r="F14" s="59" t="s">
        <v>156</v>
      </c>
      <c r="G14" s="59" t="s">
        <v>157</v>
      </c>
      <c r="H14" s="63" t="s">
        <v>158</v>
      </c>
      <c r="I14" s="59"/>
      <c r="J14" s="64">
        <v>265</v>
      </c>
      <c r="K14" s="64">
        <v>265</v>
      </c>
      <c r="L14" s="59">
        <v>0</v>
      </c>
      <c r="M14" s="59">
        <v>0</v>
      </c>
      <c r="N14" s="59">
        <v>0</v>
      </c>
      <c r="O14" s="59">
        <v>1</v>
      </c>
      <c r="P14" s="59">
        <v>265</v>
      </c>
      <c r="Q14" s="59">
        <v>640</v>
      </c>
      <c r="R14" s="59">
        <v>2456</v>
      </c>
      <c r="S14" s="59">
        <v>245</v>
      </c>
      <c r="T14" s="59">
        <v>1017</v>
      </c>
      <c r="U14" s="88" t="s">
        <v>115</v>
      </c>
      <c r="V14" s="88" t="s">
        <v>125</v>
      </c>
      <c r="W14" s="60" t="s">
        <v>159</v>
      </c>
      <c r="X14" s="59" t="s">
        <v>160</v>
      </c>
      <c r="Y14" s="59" t="s">
        <v>128</v>
      </c>
      <c r="Z14" s="59"/>
    </row>
    <row r="15" spans="1:26" s="28" customFormat="1" ht="51" customHeight="1">
      <c r="A15" s="59">
        <v>7</v>
      </c>
      <c r="B15" s="60" t="s">
        <v>161</v>
      </c>
      <c r="C15" s="182" t="s">
        <v>162</v>
      </c>
      <c r="D15" s="62" t="s">
        <v>110</v>
      </c>
      <c r="E15" s="58" t="s">
        <v>111</v>
      </c>
      <c r="F15" s="59" t="s">
        <v>156</v>
      </c>
      <c r="G15" s="59" t="s">
        <v>163</v>
      </c>
      <c r="H15" s="63" t="s">
        <v>164</v>
      </c>
      <c r="I15" s="59"/>
      <c r="J15" s="64">
        <v>90</v>
      </c>
      <c r="K15" s="64">
        <v>90</v>
      </c>
      <c r="L15" s="59">
        <v>0</v>
      </c>
      <c r="M15" s="59">
        <v>0</v>
      </c>
      <c r="N15" s="59">
        <v>0</v>
      </c>
      <c r="O15" s="59"/>
      <c r="P15" s="59"/>
      <c r="Q15" s="64">
        <v>624</v>
      </c>
      <c r="R15" s="64">
        <v>2641</v>
      </c>
      <c r="S15" s="59">
        <v>220</v>
      </c>
      <c r="T15" s="59">
        <v>911</v>
      </c>
      <c r="U15" s="88" t="s">
        <v>165</v>
      </c>
      <c r="V15" s="88" t="s">
        <v>151</v>
      </c>
      <c r="W15" s="60" t="s">
        <v>166</v>
      </c>
      <c r="X15" s="59" t="s">
        <v>160</v>
      </c>
      <c r="Y15" s="59" t="s">
        <v>128</v>
      </c>
      <c r="Z15" s="59"/>
    </row>
    <row r="16" spans="1:26" s="28" customFormat="1" ht="61.5" customHeight="1">
      <c r="A16" s="59">
        <v>8</v>
      </c>
      <c r="B16" s="60" t="s">
        <v>167</v>
      </c>
      <c r="C16" s="182" t="s">
        <v>168</v>
      </c>
      <c r="D16" s="62" t="s">
        <v>110</v>
      </c>
      <c r="E16" s="58" t="s">
        <v>111</v>
      </c>
      <c r="F16" s="64" t="s">
        <v>169</v>
      </c>
      <c r="G16" s="64" t="s">
        <v>170</v>
      </c>
      <c r="H16" s="63" t="s">
        <v>171</v>
      </c>
      <c r="I16" s="59"/>
      <c r="J16" s="64">
        <v>140</v>
      </c>
      <c r="K16" s="64">
        <v>140</v>
      </c>
      <c r="L16" s="59">
        <v>0</v>
      </c>
      <c r="M16" s="59">
        <v>0</v>
      </c>
      <c r="N16" s="59">
        <v>0</v>
      </c>
      <c r="O16" s="59"/>
      <c r="P16" s="59"/>
      <c r="Q16" s="64">
        <v>966</v>
      </c>
      <c r="R16" s="64">
        <v>3717</v>
      </c>
      <c r="S16" s="64">
        <v>8</v>
      </c>
      <c r="T16" s="64">
        <v>28</v>
      </c>
      <c r="U16" s="88" t="s">
        <v>124</v>
      </c>
      <c r="V16" s="88" t="s">
        <v>172</v>
      </c>
      <c r="W16" s="60" t="s">
        <v>173</v>
      </c>
      <c r="X16" s="87" t="s">
        <v>174</v>
      </c>
      <c r="Y16" s="59" t="s">
        <v>128</v>
      </c>
      <c r="Z16" s="59"/>
    </row>
    <row r="17" spans="1:26" s="28" customFormat="1" ht="79.5" customHeight="1">
      <c r="A17" s="59">
        <v>9</v>
      </c>
      <c r="B17" s="60" t="s">
        <v>175</v>
      </c>
      <c r="C17" s="182" t="s">
        <v>176</v>
      </c>
      <c r="D17" s="62" t="s">
        <v>110</v>
      </c>
      <c r="E17" s="58" t="s">
        <v>111</v>
      </c>
      <c r="F17" s="59" t="s">
        <v>177</v>
      </c>
      <c r="G17" s="64" t="s">
        <v>178</v>
      </c>
      <c r="H17" s="63" t="s">
        <v>179</v>
      </c>
      <c r="I17" s="59"/>
      <c r="J17" s="64">
        <v>150</v>
      </c>
      <c r="K17" s="64">
        <v>150</v>
      </c>
      <c r="L17" s="59">
        <v>0</v>
      </c>
      <c r="M17" s="59">
        <v>0</v>
      </c>
      <c r="N17" s="59">
        <v>0</v>
      </c>
      <c r="O17" s="59"/>
      <c r="P17" s="59"/>
      <c r="Q17" s="64">
        <v>75</v>
      </c>
      <c r="R17" s="64">
        <v>257</v>
      </c>
      <c r="S17" s="64">
        <v>2</v>
      </c>
      <c r="T17" s="64">
        <v>8</v>
      </c>
      <c r="U17" s="88" t="s">
        <v>180</v>
      </c>
      <c r="V17" s="88" t="s">
        <v>116</v>
      </c>
      <c r="W17" s="60" t="s">
        <v>181</v>
      </c>
      <c r="X17" s="87" t="s">
        <v>182</v>
      </c>
      <c r="Y17" s="59" t="s">
        <v>128</v>
      </c>
      <c r="Z17" s="59"/>
    </row>
    <row r="18" spans="1:26" s="28" customFormat="1" ht="60">
      <c r="A18" s="59">
        <v>10</v>
      </c>
      <c r="B18" s="60" t="s">
        <v>183</v>
      </c>
      <c r="C18" s="182" t="s">
        <v>184</v>
      </c>
      <c r="D18" s="62" t="s">
        <v>110</v>
      </c>
      <c r="E18" s="58" t="s">
        <v>111</v>
      </c>
      <c r="F18" s="59" t="s">
        <v>185</v>
      </c>
      <c r="G18" s="59" t="s">
        <v>186</v>
      </c>
      <c r="H18" s="65" t="s">
        <v>187</v>
      </c>
      <c r="I18" s="59"/>
      <c r="J18" s="82">
        <v>110</v>
      </c>
      <c r="K18" s="82">
        <v>110</v>
      </c>
      <c r="L18" s="59">
        <v>0</v>
      </c>
      <c r="M18" s="59">
        <v>0</v>
      </c>
      <c r="N18" s="59">
        <v>0</v>
      </c>
      <c r="O18" s="59"/>
      <c r="P18" s="59"/>
      <c r="Q18" s="82">
        <v>627</v>
      </c>
      <c r="R18" s="82">
        <v>2450</v>
      </c>
      <c r="S18" s="82">
        <v>17</v>
      </c>
      <c r="T18" s="82">
        <v>67</v>
      </c>
      <c r="U18" s="88" t="s">
        <v>188</v>
      </c>
      <c r="V18" s="88" t="s">
        <v>125</v>
      </c>
      <c r="W18" s="60" t="s">
        <v>189</v>
      </c>
      <c r="X18" s="87" t="s">
        <v>190</v>
      </c>
      <c r="Y18" s="59" t="s">
        <v>128</v>
      </c>
      <c r="Z18" s="59"/>
    </row>
    <row r="19" spans="1:26" s="28" customFormat="1" ht="64.5" customHeight="1">
      <c r="A19" s="59">
        <v>11</v>
      </c>
      <c r="B19" s="60" t="s">
        <v>191</v>
      </c>
      <c r="C19" s="182" t="s">
        <v>192</v>
      </c>
      <c r="D19" s="62" t="s">
        <v>110</v>
      </c>
      <c r="E19" s="58" t="s">
        <v>111</v>
      </c>
      <c r="F19" s="59" t="s">
        <v>193</v>
      </c>
      <c r="G19" s="59" t="s">
        <v>194</v>
      </c>
      <c r="H19" s="63" t="s">
        <v>195</v>
      </c>
      <c r="I19" s="59"/>
      <c r="J19" s="64">
        <v>172</v>
      </c>
      <c r="K19" s="64">
        <v>172</v>
      </c>
      <c r="L19" s="59">
        <v>0</v>
      </c>
      <c r="M19" s="59">
        <v>0</v>
      </c>
      <c r="N19" s="59">
        <v>0</v>
      </c>
      <c r="O19" s="59">
        <v>1</v>
      </c>
      <c r="P19" s="59">
        <v>172</v>
      </c>
      <c r="Q19" s="64">
        <v>1259</v>
      </c>
      <c r="R19" s="64">
        <v>5252</v>
      </c>
      <c r="S19" s="64">
        <v>81</v>
      </c>
      <c r="T19" s="64">
        <v>314</v>
      </c>
      <c r="U19" s="88" t="s">
        <v>196</v>
      </c>
      <c r="V19" s="88" t="s">
        <v>116</v>
      </c>
      <c r="W19" s="60" t="s">
        <v>197</v>
      </c>
      <c r="X19" s="87" t="s">
        <v>198</v>
      </c>
      <c r="Y19" s="59" t="s">
        <v>128</v>
      </c>
      <c r="Z19" s="59"/>
    </row>
    <row r="20" spans="1:26" s="28" customFormat="1" ht="42" customHeight="1">
      <c r="A20" s="59">
        <v>12</v>
      </c>
      <c r="B20" s="60" t="s">
        <v>199</v>
      </c>
      <c r="C20" s="182" t="s">
        <v>200</v>
      </c>
      <c r="D20" s="62" t="s">
        <v>110</v>
      </c>
      <c r="E20" s="58" t="s">
        <v>111</v>
      </c>
      <c r="F20" s="59" t="s">
        <v>201</v>
      </c>
      <c r="G20" s="59" t="s">
        <v>202</v>
      </c>
      <c r="H20" s="63" t="s">
        <v>203</v>
      </c>
      <c r="I20" s="59"/>
      <c r="J20" s="64">
        <v>94</v>
      </c>
      <c r="K20" s="64">
        <v>94</v>
      </c>
      <c r="L20" s="59">
        <v>0</v>
      </c>
      <c r="M20" s="59">
        <v>0</v>
      </c>
      <c r="N20" s="59">
        <v>0</v>
      </c>
      <c r="O20" s="59"/>
      <c r="P20" s="59"/>
      <c r="Q20" s="64">
        <v>1218</v>
      </c>
      <c r="R20" s="64">
        <v>4689</v>
      </c>
      <c r="S20" s="64">
        <v>36</v>
      </c>
      <c r="T20" s="64">
        <v>115</v>
      </c>
      <c r="U20" s="88" t="s">
        <v>180</v>
      </c>
      <c r="V20" s="88" t="s">
        <v>151</v>
      </c>
      <c r="W20" s="60" t="s">
        <v>204</v>
      </c>
      <c r="X20" s="87" t="s">
        <v>205</v>
      </c>
      <c r="Y20" s="59" t="s">
        <v>128</v>
      </c>
      <c r="Z20" s="59"/>
    </row>
    <row r="21" spans="1:26" s="28" customFormat="1" ht="42" customHeight="1">
      <c r="A21" s="59">
        <v>13</v>
      </c>
      <c r="B21" s="66" t="s">
        <v>206</v>
      </c>
      <c r="C21" s="182" t="s">
        <v>207</v>
      </c>
      <c r="D21" s="62" t="s">
        <v>110</v>
      </c>
      <c r="E21" s="58" t="s">
        <v>111</v>
      </c>
      <c r="F21" s="64" t="s">
        <v>112</v>
      </c>
      <c r="G21" s="64" t="s">
        <v>208</v>
      </c>
      <c r="H21" s="66" t="s">
        <v>209</v>
      </c>
      <c r="I21" s="59"/>
      <c r="J21" s="64">
        <v>206</v>
      </c>
      <c r="K21" s="64">
        <v>206</v>
      </c>
      <c r="L21" s="59">
        <v>0</v>
      </c>
      <c r="M21" s="59">
        <v>0</v>
      </c>
      <c r="N21" s="59">
        <v>0</v>
      </c>
      <c r="O21" s="59"/>
      <c r="P21" s="59"/>
      <c r="Q21" s="64">
        <v>535</v>
      </c>
      <c r="R21" s="64">
        <v>2126</v>
      </c>
      <c r="S21" s="64">
        <v>22</v>
      </c>
      <c r="T21" s="64">
        <v>70</v>
      </c>
      <c r="U21" s="88" t="s">
        <v>196</v>
      </c>
      <c r="V21" s="88" t="s">
        <v>116</v>
      </c>
      <c r="W21" s="60" t="s">
        <v>210</v>
      </c>
      <c r="X21" s="87" t="s">
        <v>118</v>
      </c>
      <c r="Y21" s="59" t="s">
        <v>128</v>
      </c>
      <c r="Z21" s="59"/>
    </row>
    <row r="22" spans="1:26" s="28" customFormat="1" ht="70.5" customHeight="1">
      <c r="A22" s="59">
        <v>14</v>
      </c>
      <c r="B22" s="60" t="s">
        <v>211</v>
      </c>
      <c r="C22" s="182" t="s">
        <v>212</v>
      </c>
      <c r="D22" s="62" t="s">
        <v>110</v>
      </c>
      <c r="E22" s="58" t="s">
        <v>111</v>
      </c>
      <c r="F22" s="59" t="s">
        <v>213</v>
      </c>
      <c r="G22" s="59" t="s">
        <v>214</v>
      </c>
      <c r="H22" s="63" t="s">
        <v>215</v>
      </c>
      <c r="I22" s="59"/>
      <c r="J22" s="59">
        <v>240</v>
      </c>
      <c r="K22" s="59">
        <v>240</v>
      </c>
      <c r="L22" s="59">
        <v>0</v>
      </c>
      <c r="M22" s="59">
        <v>0</v>
      </c>
      <c r="N22" s="59">
        <v>0</v>
      </c>
      <c r="O22" s="59"/>
      <c r="P22" s="59"/>
      <c r="Q22" s="59">
        <v>190</v>
      </c>
      <c r="R22" s="59">
        <v>703</v>
      </c>
      <c r="S22" s="59">
        <v>12</v>
      </c>
      <c r="T22" s="59">
        <v>33</v>
      </c>
      <c r="U22" s="88" t="s">
        <v>216</v>
      </c>
      <c r="V22" s="88" t="s">
        <v>116</v>
      </c>
      <c r="W22" s="60" t="s">
        <v>217</v>
      </c>
      <c r="X22" s="87" t="s">
        <v>218</v>
      </c>
      <c r="Y22" s="59" t="s">
        <v>128</v>
      </c>
      <c r="Z22" s="59"/>
    </row>
    <row r="23" spans="1:26" s="28" customFormat="1" ht="81.75" customHeight="1">
      <c r="A23" s="59">
        <v>15</v>
      </c>
      <c r="B23" s="60" t="s">
        <v>219</v>
      </c>
      <c r="C23" s="182" t="s">
        <v>220</v>
      </c>
      <c r="D23" s="62" t="s">
        <v>110</v>
      </c>
      <c r="E23" s="58" t="s">
        <v>111</v>
      </c>
      <c r="F23" s="59" t="s">
        <v>193</v>
      </c>
      <c r="G23" s="59" t="s">
        <v>221</v>
      </c>
      <c r="H23" s="63" t="s">
        <v>222</v>
      </c>
      <c r="I23" s="59"/>
      <c r="J23" s="64">
        <v>130</v>
      </c>
      <c r="K23" s="64">
        <v>130</v>
      </c>
      <c r="L23" s="59">
        <v>0</v>
      </c>
      <c r="M23" s="59">
        <v>0</v>
      </c>
      <c r="N23" s="59">
        <v>0</v>
      </c>
      <c r="O23" s="59">
        <v>1</v>
      </c>
      <c r="P23" s="59">
        <v>130</v>
      </c>
      <c r="Q23" s="64">
        <v>388</v>
      </c>
      <c r="R23" s="64">
        <v>1557</v>
      </c>
      <c r="S23" s="64">
        <v>30</v>
      </c>
      <c r="T23" s="64">
        <v>103</v>
      </c>
      <c r="U23" s="88" t="s">
        <v>150</v>
      </c>
      <c r="V23" s="88" t="s">
        <v>116</v>
      </c>
      <c r="W23" s="60" t="s">
        <v>223</v>
      </c>
      <c r="X23" s="87" t="s">
        <v>198</v>
      </c>
      <c r="Y23" s="59" t="s">
        <v>128</v>
      </c>
      <c r="Z23" s="59"/>
    </row>
    <row r="24" spans="1:26" s="28" customFormat="1" ht="40.5" customHeight="1">
      <c r="A24" s="59">
        <v>16</v>
      </c>
      <c r="B24" s="60" t="s">
        <v>224</v>
      </c>
      <c r="C24" s="182" t="s">
        <v>225</v>
      </c>
      <c r="D24" s="62" t="s">
        <v>110</v>
      </c>
      <c r="E24" s="58" t="s">
        <v>226</v>
      </c>
      <c r="F24" s="59" t="s">
        <v>147</v>
      </c>
      <c r="G24" s="59" t="s">
        <v>227</v>
      </c>
      <c r="H24" s="63" t="s">
        <v>228</v>
      </c>
      <c r="I24" s="59"/>
      <c r="J24" s="64">
        <v>100</v>
      </c>
      <c r="K24" s="64">
        <v>100</v>
      </c>
      <c r="L24" s="59">
        <v>0</v>
      </c>
      <c r="M24" s="59">
        <v>0</v>
      </c>
      <c r="N24" s="59">
        <v>0</v>
      </c>
      <c r="O24" s="59"/>
      <c r="P24" s="59"/>
      <c r="Q24" s="64">
        <v>141</v>
      </c>
      <c r="R24" s="64">
        <v>635</v>
      </c>
      <c r="S24" s="64">
        <v>34</v>
      </c>
      <c r="T24" s="64">
        <v>96</v>
      </c>
      <c r="U24" s="88" t="s">
        <v>188</v>
      </c>
      <c r="V24" s="88" t="s">
        <v>229</v>
      </c>
      <c r="W24" s="60" t="s">
        <v>230</v>
      </c>
      <c r="X24" s="59" t="s">
        <v>153</v>
      </c>
      <c r="Y24" s="59" t="s">
        <v>231</v>
      </c>
      <c r="Z24" s="59"/>
    </row>
    <row r="25" spans="1:26" s="28" customFormat="1" ht="48">
      <c r="A25" s="59">
        <v>17</v>
      </c>
      <c r="B25" s="60" t="s">
        <v>232</v>
      </c>
      <c r="C25" s="182" t="s">
        <v>233</v>
      </c>
      <c r="D25" s="62" t="s">
        <v>110</v>
      </c>
      <c r="E25" s="58" t="s">
        <v>226</v>
      </c>
      <c r="F25" s="59" t="s">
        <v>213</v>
      </c>
      <c r="G25" s="59" t="s">
        <v>234</v>
      </c>
      <c r="H25" s="63" t="s">
        <v>228</v>
      </c>
      <c r="I25" s="59"/>
      <c r="J25" s="64">
        <v>100</v>
      </c>
      <c r="K25" s="64">
        <v>100</v>
      </c>
      <c r="L25" s="59">
        <v>0</v>
      </c>
      <c r="M25" s="59">
        <v>0</v>
      </c>
      <c r="N25" s="59">
        <v>0</v>
      </c>
      <c r="O25" s="59"/>
      <c r="P25" s="59"/>
      <c r="Q25" s="64">
        <v>98</v>
      </c>
      <c r="R25" s="64">
        <v>412</v>
      </c>
      <c r="S25" s="64">
        <v>10</v>
      </c>
      <c r="T25" s="64">
        <v>32</v>
      </c>
      <c r="U25" s="88" t="s">
        <v>188</v>
      </c>
      <c r="V25" s="88" t="s">
        <v>229</v>
      </c>
      <c r="W25" s="60" t="s">
        <v>235</v>
      </c>
      <c r="X25" s="59" t="s">
        <v>218</v>
      </c>
      <c r="Y25" s="59" t="s">
        <v>231</v>
      </c>
      <c r="Z25" s="59"/>
    </row>
    <row r="26" spans="1:26" s="28" customFormat="1" ht="36">
      <c r="A26" s="59">
        <v>18</v>
      </c>
      <c r="B26" s="60" t="s">
        <v>236</v>
      </c>
      <c r="C26" s="182" t="s">
        <v>237</v>
      </c>
      <c r="D26" s="62" t="s">
        <v>110</v>
      </c>
      <c r="E26" s="58" t="s">
        <v>226</v>
      </c>
      <c r="F26" s="59" t="s">
        <v>131</v>
      </c>
      <c r="G26" s="59" t="s">
        <v>238</v>
      </c>
      <c r="H26" s="63" t="s">
        <v>228</v>
      </c>
      <c r="I26" s="59"/>
      <c r="J26" s="64">
        <v>100</v>
      </c>
      <c r="K26" s="64">
        <v>100</v>
      </c>
      <c r="L26" s="59">
        <v>0</v>
      </c>
      <c r="M26" s="59">
        <v>0</v>
      </c>
      <c r="N26" s="59">
        <v>0</v>
      </c>
      <c r="O26" s="59">
        <v>1</v>
      </c>
      <c r="P26" s="59">
        <v>100</v>
      </c>
      <c r="Q26" s="64">
        <v>285</v>
      </c>
      <c r="R26" s="64">
        <v>1151</v>
      </c>
      <c r="S26" s="64">
        <v>275</v>
      </c>
      <c r="T26" s="64">
        <v>1129</v>
      </c>
      <c r="U26" s="88" t="s">
        <v>188</v>
      </c>
      <c r="V26" s="88" t="s">
        <v>229</v>
      </c>
      <c r="W26" s="60" t="s">
        <v>239</v>
      </c>
      <c r="X26" s="59" t="s">
        <v>240</v>
      </c>
      <c r="Y26" s="59" t="s">
        <v>231</v>
      </c>
      <c r="Z26" s="59"/>
    </row>
    <row r="27" spans="1:26" s="28" customFormat="1" ht="36">
      <c r="A27" s="59">
        <v>19</v>
      </c>
      <c r="B27" s="60" t="s">
        <v>241</v>
      </c>
      <c r="C27" s="182" t="s">
        <v>242</v>
      </c>
      <c r="D27" s="62" t="s">
        <v>110</v>
      </c>
      <c r="E27" s="58" t="s">
        <v>226</v>
      </c>
      <c r="F27" s="59" t="s">
        <v>193</v>
      </c>
      <c r="G27" s="59" t="s">
        <v>243</v>
      </c>
      <c r="H27" s="63" t="s">
        <v>228</v>
      </c>
      <c r="I27" s="59"/>
      <c r="J27" s="64">
        <v>100</v>
      </c>
      <c r="K27" s="64">
        <v>100</v>
      </c>
      <c r="L27" s="59">
        <v>0</v>
      </c>
      <c r="M27" s="59">
        <v>0</v>
      </c>
      <c r="N27" s="59">
        <v>0</v>
      </c>
      <c r="O27" s="59">
        <v>1</v>
      </c>
      <c r="P27" s="59">
        <v>100</v>
      </c>
      <c r="Q27" s="64">
        <v>697</v>
      </c>
      <c r="R27" s="64">
        <v>3140</v>
      </c>
      <c r="S27" s="64">
        <v>75</v>
      </c>
      <c r="T27" s="64">
        <v>234</v>
      </c>
      <c r="U27" s="88" t="s">
        <v>188</v>
      </c>
      <c r="V27" s="88" t="s">
        <v>229</v>
      </c>
      <c r="W27" s="60" t="s">
        <v>244</v>
      </c>
      <c r="X27" s="59" t="s">
        <v>198</v>
      </c>
      <c r="Y27" s="59" t="s">
        <v>231</v>
      </c>
      <c r="Z27" s="59"/>
    </row>
    <row r="28" spans="1:26" s="28" customFormat="1" ht="36">
      <c r="A28" s="59">
        <v>20</v>
      </c>
      <c r="B28" s="60" t="s">
        <v>245</v>
      </c>
      <c r="C28" s="182" t="s">
        <v>246</v>
      </c>
      <c r="D28" s="62" t="s">
        <v>110</v>
      </c>
      <c r="E28" s="58" t="s">
        <v>226</v>
      </c>
      <c r="F28" s="59" t="s">
        <v>177</v>
      </c>
      <c r="G28" s="59" t="s">
        <v>247</v>
      </c>
      <c r="H28" s="63" t="s">
        <v>248</v>
      </c>
      <c r="I28" s="59"/>
      <c r="J28" s="64">
        <v>78</v>
      </c>
      <c r="K28" s="64">
        <v>78</v>
      </c>
      <c r="L28" s="59">
        <v>0</v>
      </c>
      <c r="M28" s="59">
        <v>0</v>
      </c>
      <c r="N28" s="59">
        <v>0</v>
      </c>
      <c r="O28" s="59"/>
      <c r="P28" s="59"/>
      <c r="Q28" s="64">
        <v>238</v>
      </c>
      <c r="R28" s="64">
        <v>1001</v>
      </c>
      <c r="S28" s="64">
        <v>53</v>
      </c>
      <c r="T28" s="64">
        <v>182</v>
      </c>
      <c r="U28" s="88" t="s">
        <v>188</v>
      </c>
      <c r="V28" s="88" t="s">
        <v>229</v>
      </c>
      <c r="W28" s="60" t="s">
        <v>249</v>
      </c>
      <c r="X28" s="59" t="s">
        <v>182</v>
      </c>
      <c r="Y28" s="59" t="s">
        <v>231</v>
      </c>
      <c r="Z28" s="59"/>
    </row>
    <row r="29" spans="1:26" s="28" customFormat="1" ht="72.75" customHeight="1">
      <c r="A29" s="59">
        <v>21</v>
      </c>
      <c r="B29" s="60" t="s">
        <v>250</v>
      </c>
      <c r="C29" s="182" t="s">
        <v>251</v>
      </c>
      <c r="D29" s="62" t="s">
        <v>110</v>
      </c>
      <c r="E29" s="58" t="s">
        <v>226</v>
      </c>
      <c r="F29" s="59" t="s">
        <v>147</v>
      </c>
      <c r="G29" s="59" t="s">
        <v>252</v>
      </c>
      <c r="H29" s="63" t="s">
        <v>253</v>
      </c>
      <c r="I29" s="59"/>
      <c r="J29" s="64">
        <v>65</v>
      </c>
      <c r="K29" s="64">
        <v>65</v>
      </c>
      <c r="L29" s="59">
        <v>0</v>
      </c>
      <c r="M29" s="59">
        <v>0</v>
      </c>
      <c r="N29" s="59">
        <v>0</v>
      </c>
      <c r="O29" s="59"/>
      <c r="P29" s="59"/>
      <c r="Q29" s="64">
        <v>142</v>
      </c>
      <c r="R29" s="64">
        <v>647</v>
      </c>
      <c r="S29" s="64">
        <v>12</v>
      </c>
      <c r="T29" s="64">
        <v>57</v>
      </c>
      <c r="U29" s="88" t="s">
        <v>115</v>
      </c>
      <c r="V29" s="88" t="s">
        <v>229</v>
      </c>
      <c r="W29" s="60" t="s">
        <v>254</v>
      </c>
      <c r="X29" s="87" t="s">
        <v>153</v>
      </c>
      <c r="Y29" s="87" t="s">
        <v>255</v>
      </c>
      <c r="Z29" s="59"/>
    </row>
    <row r="30" spans="1:26" s="28" customFormat="1" ht="87" customHeight="1">
      <c r="A30" s="59">
        <v>22</v>
      </c>
      <c r="B30" s="60" t="s">
        <v>256</v>
      </c>
      <c r="C30" s="182" t="s">
        <v>257</v>
      </c>
      <c r="D30" s="62" t="s">
        <v>110</v>
      </c>
      <c r="E30" s="58" t="s">
        <v>226</v>
      </c>
      <c r="F30" s="59" t="s">
        <v>147</v>
      </c>
      <c r="G30" s="59" t="s">
        <v>258</v>
      </c>
      <c r="H30" s="63" t="s">
        <v>259</v>
      </c>
      <c r="I30" s="59"/>
      <c r="J30" s="64">
        <v>67</v>
      </c>
      <c r="K30" s="64">
        <v>67</v>
      </c>
      <c r="L30" s="59">
        <v>0</v>
      </c>
      <c r="M30" s="59">
        <v>0</v>
      </c>
      <c r="N30" s="59">
        <v>0</v>
      </c>
      <c r="O30" s="59"/>
      <c r="P30" s="59"/>
      <c r="Q30" s="64">
        <v>361</v>
      </c>
      <c r="R30" s="64">
        <v>1059</v>
      </c>
      <c r="S30" s="64">
        <v>28</v>
      </c>
      <c r="T30" s="64">
        <v>97</v>
      </c>
      <c r="U30" s="88" t="s">
        <v>115</v>
      </c>
      <c r="V30" s="88" t="s">
        <v>229</v>
      </c>
      <c r="W30" s="60" t="s">
        <v>260</v>
      </c>
      <c r="X30" s="87" t="s">
        <v>153</v>
      </c>
      <c r="Y30" s="87" t="s">
        <v>255</v>
      </c>
      <c r="Z30" s="59"/>
    </row>
    <row r="31" spans="1:26" s="28" customFormat="1" ht="54" customHeight="1">
      <c r="A31" s="59">
        <v>23</v>
      </c>
      <c r="B31" s="60" t="s">
        <v>261</v>
      </c>
      <c r="C31" s="182" t="s">
        <v>262</v>
      </c>
      <c r="D31" s="62" t="s">
        <v>110</v>
      </c>
      <c r="E31" s="58" t="s">
        <v>226</v>
      </c>
      <c r="F31" s="59" t="s">
        <v>147</v>
      </c>
      <c r="G31" s="59" t="s">
        <v>263</v>
      </c>
      <c r="H31" s="63" t="s">
        <v>264</v>
      </c>
      <c r="I31" s="59"/>
      <c r="J31" s="64">
        <v>70</v>
      </c>
      <c r="K31" s="64">
        <v>70</v>
      </c>
      <c r="L31" s="59">
        <v>0</v>
      </c>
      <c r="M31" s="59">
        <v>0</v>
      </c>
      <c r="N31" s="59">
        <v>0</v>
      </c>
      <c r="O31" s="59"/>
      <c r="P31" s="59"/>
      <c r="Q31" s="64">
        <v>272</v>
      </c>
      <c r="R31" s="64">
        <v>1133</v>
      </c>
      <c r="S31" s="64">
        <v>15</v>
      </c>
      <c r="T31" s="64">
        <v>57</v>
      </c>
      <c r="U31" s="88" t="s">
        <v>115</v>
      </c>
      <c r="V31" s="88" t="s">
        <v>229</v>
      </c>
      <c r="W31" s="60" t="s">
        <v>265</v>
      </c>
      <c r="X31" s="87" t="s">
        <v>153</v>
      </c>
      <c r="Y31" s="87" t="s">
        <v>128</v>
      </c>
      <c r="Z31" s="59"/>
    </row>
    <row r="32" spans="1:26" s="28" customFormat="1" ht="82.5" customHeight="1">
      <c r="A32" s="59">
        <v>24</v>
      </c>
      <c r="B32" s="60" t="s">
        <v>266</v>
      </c>
      <c r="C32" s="182" t="s">
        <v>267</v>
      </c>
      <c r="D32" s="62" t="s">
        <v>110</v>
      </c>
      <c r="E32" s="58" t="s">
        <v>226</v>
      </c>
      <c r="F32" s="59" t="s">
        <v>147</v>
      </c>
      <c r="G32" s="59" t="s">
        <v>268</v>
      </c>
      <c r="H32" s="63" t="s">
        <v>269</v>
      </c>
      <c r="I32" s="59"/>
      <c r="J32" s="64">
        <v>62</v>
      </c>
      <c r="K32" s="64">
        <v>62</v>
      </c>
      <c r="L32" s="59">
        <v>0</v>
      </c>
      <c r="M32" s="59">
        <v>0</v>
      </c>
      <c r="N32" s="59">
        <v>0</v>
      </c>
      <c r="O32" s="59">
        <v>1</v>
      </c>
      <c r="P32" s="59">
        <v>62</v>
      </c>
      <c r="Q32" s="64">
        <v>71</v>
      </c>
      <c r="R32" s="64">
        <v>225</v>
      </c>
      <c r="S32" s="64">
        <v>4</v>
      </c>
      <c r="T32" s="64">
        <v>7</v>
      </c>
      <c r="U32" s="88" t="s">
        <v>115</v>
      </c>
      <c r="V32" s="88" t="s">
        <v>229</v>
      </c>
      <c r="W32" s="60" t="s">
        <v>270</v>
      </c>
      <c r="X32" s="87" t="s">
        <v>153</v>
      </c>
      <c r="Y32" s="87" t="s">
        <v>255</v>
      </c>
      <c r="Z32" s="59"/>
    </row>
    <row r="33" spans="1:26" s="28" customFormat="1" ht="54" customHeight="1">
      <c r="A33" s="59">
        <v>25</v>
      </c>
      <c r="B33" s="60" t="s">
        <v>271</v>
      </c>
      <c r="C33" s="182" t="s">
        <v>272</v>
      </c>
      <c r="D33" s="62" t="s">
        <v>110</v>
      </c>
      <c r="E33" s="58" t="s">
        <v>226</v>
      </c>
      <c r="F33" s="59" t="s">
        <v>273</v>
      </c>
      <c r="G33" s="59" t="s">
        <v>274</v>
      </c>
      <c r="H33" s="63" t="s">
        <v>275</v>
      </c>
      <c r="I33" s="59"/>
      <c r="J33" s="64">
        <v>260</v>
      </c>
      <c r="K33" s="64">
        <v>260</v>
      </c>
      <c r="L33" s="59">
        <v>0</v>
      </c>
      <c r="M33" s="59">
        <v>0</v>
      </c>
      <c r="N33" s="59">
        <v>0</v>
      </c>
      <c r="O33" s="59"/>
      <c r="P33" s="59"/>
      <c r="Q33" s="59">
        <v>800</v>
      </c>
      <c r="R33" s="59">
        <v>3580</v>
      </c>
      <c r="S33" s="59">
        <v>12</v>
      </c>
      <c r="T33" s="59">
        <v>43</v>
      </c>
      <c r="U33" s="88" t="s">
        <v>188</v>
      </c>
      <c r="V33" s="88" t="s">
        <v>125</v>
      </c>
      <c r="W33" s="60" t="s">
        <v>276</v>
      </c>
      <c r="X33" s="87" t="s">
        <v>277</v>
      </c>
      <c r="Y33" s="87" t="s">
        <v>255</v>
      </c>
      <c r="Z33" s="59"/>
    </row>
    <row r="34" spans="1:26" s="28" customFormat="1" ht="51.75" customHeight="1">
      <c r="A34" s="59">
        <v>26</v>
      </c>
      <c r="B34" s="60" t="s">
        <v>278</v>
      </c>
      <c r="C34" s="182" t="s">
        <v>279</v>
      </c>
      <c r="D34" s="62" t="s">
        <v>110</v>
      </c>
      <c r="E34" s="58" t="s">
        <v>226</v>
      </c>
      <c r="F34" s="59" t="s">
        <v>273</v>
      </c>
      <c r="G34" s="59" t="s">
        <v>280</v>
      </c>
      <c r="H34" s="63" t="s">
        <v>281</v>
      </c>
      <c r="I34" s="59"/>
      <c r="J34" s="59">
        <v>220</v>
      </c>
      <c r="K34" s="59">
        <v>220</v>
      </c>
      <c r="L34" s="59">
        <v>0</v>
      </c>
      <c r="M34" s="59">
        <v>0</v>
      </c>
      <c r="N34" s="59">
        <v>0</v>
      </c>
      <c r="O34" s="59"/>
      <c r="P34" s="59"/>
      <c r="Q34" s="59">
        <v>301</v>
      </c>
      <c r="R34" s="59">
        <v>1186</v>
      </c>
      <c r="S34" s="59">
        <v>33</v>
      </c>
      <c r="T34" s="59">
        <v>122</v>
      </c>
      <c r="U34" s="88" t="s">
        <v>150</v>
      </c>
      <c r="V34" s="88" t="s">
        <v>172</v>
      </c>
      <c r="W34" s="60" t="s">
        <v>282</v>
      </c>
      <c r="X34" s="59" t="s">
        <v>277</v>
      </c>
      <c r="Y34" s="59" t="s">
        <v>128</v>
      </c>
      <c r="Z34" s="59"/>
    </row>
    <row r="35" spans="1:26" s="28" customFormat="1" ht="54" customHeight="1">
      <c r="A35" s="59">
        <v>27</v>
      </c>
      <c r="B35" s="60" t="s">
        <v>283</v>
      </c>
      <c r="C35" s="182" t="s">
        <v>284</v>
      </c>
      <c r="D35" s="62" t="s">
        <v>110</v>
      </c>
      <c r="E35" s="58" t="s">
        <v>226</v>
      </c>
      <c r="F35" s="59" t="s">
        <v>131</v>
      </c>
      <c r="G35" s="59" t="s">
        <v>285</v>
      </c>
      <c r="H35" s="63" t="s">
        <v>286</v>
      </c>
      <c r="I35" s="59"/>
      <c r="J35" s="64">
        <v>70</v>
      </c>
      <c r="K35" s="64">
        <v>70</v>
      </c>
      <c r="L35" s="59">
        <v>0</v>
      </c>
      <c r="M35" s="59">
        <v>0</v>
      </c>
      <c r="N35" s="59">
        <v>0</v>
      </c>
      <c r="O35" s="59"/>
      <c r="P35" s="59"/>
      <c r="Q35" s="59">
        <v>508</v>
      </c>
      <c r="R35" s="59">
        <v>1908</v>
      </c>
      <c r="S35" s="59">
        <v>117</v>
      </c>
      <c r="T35" s="59">
        <v>456</v>
      </c>
      <c r="U35" s="88" t="s">
        <v>196</v>
      </c>
      <c r="V35" s="88" t="s">
        <v>229</v>
      </c>
      <c r="W35" s="60" t="s">
        <v>287</v>
      </c>
      <c r="X35" s="87" t="s">
        <v>136</v>
      </c>
      <c r="Y35" s="87" t="s">
        <v>255</v>
      </c>
      <c r="Z35" s="59"/>
    </row>
    <row r="36" spans="1:26" s="28" customFormat="1" ht="84.75" customHeight="1">
      <c r="A36" s="59">
        <v>28</v>
      </c>
      <c r="B36" s="66" t="s">
        <v>288</v>
      </c>
      <c r="C36" s="182" t="s">
        <v>289</v>
      </c>
      <c r="D36" s="62" t="s">
        <v>110</v>
      </c>
      <c r="E36" s="58" t="s">
        <v>226</v>
      </c>
      <c r="F36" s="64" t="s">
        <v>112</v>
      </c>
      <c r="G36" s="64" t="s">
        <v>113</v>
      </c>
      <c r="H36" s="65" t="s">
        <v>290</v>
      </c>
      <c r="I36" s="59"/>
      <c r="J36" s="64">
        <v>110</v>
      </c>
      <c r="K36" s="64">
        <v>110</v>
      </c>
      <c r="L36" s="59">
        <v>0</v>
      </c>
      <c r="M36" s="59">
        <v>0</v>
      </c>
      <c r="N36" s="59">
        <v>0</v>
      </c>
      <c r="O36" s="59"/>
      <c r="P36" s="59"/>
      <c r="Q36" s="64">
        <v>381</v>
      </c>
      <c r="R36" s="64">
        <v>1558</v>
      </c>
      <c r="S36" s="64">
        <v>17</v>
      </c>
      <c r="T36" s="64">
        <v>61</v>
      </c>
      <c r="U36" s="88" t="s">
        <v>216</v>
      </c>
      <c r="V36" s="88" t="s">
        <v>151</v>
      </c>
      <c r="W36" s="60" t="s">
        <v>291</v>
      </c>
      <c r="X36" s="87" t="s">
        <v>118</v>
      </c>
      <c r="Y36" s="59" t="s">
        <v>128</v>
      </c>
      <c r="Z36" s="59"/>
    </row>
    <row r="37" spans="1:26" s="28" customFormat="1" ht="42.75" customHeight="1">
      <c r="A37" s="59">
        <v>29</v>
      </c>
      <c r="B37" s="66" t="s">
        <v>292</v>
      </c>
      <c r="C37" s="182" t="s">
        <v>293</v>
      </c>
      <c r="D37" s="62" t="s">
        <v>110</v>
      </c>
      <c r="E37" s="58" t="s">
        <v>226</v>
      </c>
      <c r="F37" s="64" t="s">
        <v>112</v>
      </c>
      <c r="G37" s="64" t="s">
        <v>294</v>
      </c>
      <c r="H37" s="67" t="s">
        <v>295</v>
      </c>
      <c r="I37" s="59"/>
      <c r="J37" s="64">
        <v>72</v>
      </c>
      <c r="K37" s="64">
        <v>72</v>
      </c>
      <c r="L37" s="59">
        <v>0</v>
      </c>
      <c r="M37" s="59">
        <v>0</v>
      </c>
      <c r="N37" s="59">
        <v>0</v>
      </c>
      <c r="O37" s="59"/>
      <c r="P37" s="59"/>
      <c r="Q37" s="64">
        <v>602</v>
      </c>
      <c r="R37" s="64">
        <v>2505</v>
      </c>
      <c r="S37" s="64">
        <v>25</v>
      </c>
      <c r="T37" s="64">
        <v>104</v>
      </c>
      <c r="U37" s="88" t="s">
        <v>134</v>
      </c>
      <c r="V37" s="88" t="s">
        <v>229</v>
      </c>
      <c r="W37" s="60" t="s">
        <v>296</v>
      </c>
      <c r="X37" s="87" t="s">
        <v>118</v>
      </c>
      <c r="Y37" s="59" t="s">
        <v>128</v>
      </c>
      <c r="Z37" s="59"/>
    </row>
    <row r="38" spans="1:26" s="28" customFormat="1" ht="54" customHeight="1">
      <c r="A38" s="59">
        <v>30</v>
      </c>
      <c r="B38" s="68" t="s">
        <v>297</v>
      </c>
      <c r="C38" s="182" t="s">
        <v>298</v>
      </c>
      <c r="D38" s="62" t="s">
        <v>110</v>
      </c>
      <c r="E38" s="58" t="s">
        <v>226</v>
      </c>
      <c r="F38" s="64" t="s">
        <v>185</v>
      </c>
      <c r="G38" s="69" t="s">
        <v>299</v>
      </c>
      <c r="H38" s="65" t="s">
        <v>300</v>
      </c>
      <c r="I38" s="59"/>
      <c r="J38" s="82">
        <v>140</v>
      </c>
      <c r="K38" s="82">
        <v>140</v>
      </c>
      <c r="L38" s="59">
        <v>0</v>
      </c>
      <c r="M38" s="59">
        <v>0</v>
      </c>
      <c r="N38" s="59">
        <v>0</v>
      </c>
      <c r="O38" s="59"/>
      <c r="P38" s="59"/>
      <c r="Q38" s="82">
        <v>655</v>
      </c>
      <c r="R38" s="82">
        <v>2908</v>
      </c>
      <c r="S38" s="82">
        <v>22</v>
      </c>
      <c r="T38" s="82">
        <v>90</v>
      </c>
      <c r="U38" s="88" t="s">
        <v>150</v>
      </c>
      <c r="V38" s="88" t="s">
        <v>116</v>
      </c>
      <c r="W38" s="60" t="s">
        <v>301</v>
      </c>
      <c r="X38" s="87" t="s">
        <v>190</v>
      </c>
      <c r="Y38" s="59" t="s">
        <v>128</v>
      </c>
      <c r="Z38" s="59"/>
    </row>
    <row r="39" spans="1:26" s="28" customFormat="1" ht="58.5" customHeight="1">
      <c r="A39" s="59">
        <v>31</v>
      </c>
      <c r="B39" s="60" t="s">
        <v>302</v>
      </c>
      <c r="C39" s="182" t="s">
        <v>303</v>
      </c>
      <c r="D39" s="62" t="s">
        <v>110</v>
      </c>
      <c r="E39" s="58" t="s">
        <v>226</v>
      </c>
      <c r="F39" s="59" t="s">
        <v>139</v>
      </c>
      <c r="G39" s="59" t="s">
        <v>304</v>
      </c>
      <c r="H39" s="63" t="s">
        <v>305</v>
      </c>
      <c r="I39" s="59"/>
      <c r="J39" s="59">
        <v>130</v>
      </c>
      <c r="K39" s="59">
        <v>130</v>
      </c>
      <c r="L39" s="59">
        <v>0</v>
      </c>
      <c r="M39" s="59">
        <v>0</v>
      </c>
      <c r="N39" s="59">
        <v>0</v>
      </c>
      <c r="O39" s="59">
        <v>1</v>
      </c>
      <c r="P39" s="59">
        <v>130</v>
      </c>
      <c r="Q39" s="59">
        <v>321</v>
      </c>
      <c r="R39" s="59">
        <v>1268</v>
      </c>
      <c r="S39" s="59">
        <v>128</v>
      </c>
      <c r="T39" s="59">
        <v>462</v>
      </c>
      <c r="U39" s="88" t="s">
        <v>216</v>
      </c>
      <c r="V39" s="88" t="s">
        <v>125</v>
      </c>
      <c r="W39" s="60" t="s">
        <v>306</v>
      </c>
      <c r="X39" s="87" t="s">
        <v>144</v>
      </c>
      <c r="Y39" s="59" t="s">
        <v>128</v>
      </c>
      <c r="Z39" s="59"/>
    </row>
    <row r="40" spans="1:26" s="28" customFormat="1" ht="43.5" customHeight="1">
      <c r="A40" s="59">
        <v>32</v>
      </c>
      <c r="B40" s="60" t="s">
        <v>307</v>
      </c>
      <c r="C40" s="182" t="s">
        <v>308</v>
      </c>
      <c r="D40" s="62" t="s">
        <v>110</v>
      </c>
      <c r="E40" s="58" t="s">
        <v>226</v>
      </c>
      <c r="F40" s="64" t="s">
        <v>201</v>
      </c>
      <c r="G40" s="64" t="s">
        <v>309</v>
      </c>
      <c r="H40" s="63" t="s">
        <v>310</v>
      </c>
      <c r="I40" s="59"/>
      <c r="J40" s="64">
        <v>24</v>
      </c>
      <c r="K40" s="64">
        <v>24</v>
      </c>
      <c r="L40" s="59">
        <v>0</v>
      </c>
      <c r="M40" s="59">
        <v>0</v>
      </c>
      <c r="N40" s="59">
        <v>0</v>
      </c>
      <c r="O40" s="59">
        <v>1</v>
      </c>
      <c r="P40" s="59">
        <v>24</v>
      </c>
      <c r="Q40" s="64">
        <v>475</v>
      </c>
      <c r="R40" s="64">
        <v>1892</v>
      </c>
      <c r="S40" s="64">
        <v>169</v>
      </c>
      <c r="T40" s="64">
        <v>666</v>
      </c>
      <c r="U40" s="88" t="s">
        <v>124</v>
      </c>
      <c r="V40" s="88" t="s">
        <v>229</v>
      </c>
      <c r="W40" s="60" t="s">
        <v>311</v>
      </c>
      <c r="X40" s="87" t="s">
        <v>205</v>
      </c>
      <c r="Y40" s="59" t="s">
        <v>128</v>
      </c>
      <c r="Z40" s="59"/>
    </row>
    <row r="41" spans="1:26" s="28" customFormat="1" ht="43.5" customHeight="1">
      <c r="A41" s="59">
        <v>33</v>
      </c>
      <c r="B41" s="66" t="s">
        <v>312</v>
      </c>
      <c r="C41" s="182" t="s">
        <v>313</v>
      </c>
      <c r="D41" s="62" t="s">
        <v>110</v>
      </c>
      <c r="E41" s="58" t="s">
        <v>226</v>
      </c>
      <c r="F41" s="69" t="s">
        <v>193</v>
      </c>
      <c r="G41" s="69" t="s">
        <v>314</v>
      </c>
      <c r="H41" s="70" t="s">
        <v>315</v>
      </c>
      <c r="I41" s="59"/>
      <c r="J41" s="64">
        <v>180</v>
      </c>
      <c r="K41" s="64">
        <v>180</v>
      </c>
      <c r="L41" s="59">
        <v>0</v>
      </c>
      <c r="M41" s="59">
        <v>0</v>
      </c>
      <c r="N41" s="59">
        <v>0</v>
      </c>
      <c r="O41" s="59"/>
      <c r="P41" s="59"/>
      <c r="Q41" s="64">
        <v>252</v>
      </c>
      <c r="R41" s="64">
        <v>1065</v>
      </c>
      <c r="S41" s="64">
        <v>34</v>
      </c>
      <c r="T41" s="64">
        <v>141</v>
      </c>
      <c r="U41" s="88" t="s">
        <v>150</v>
      </c>
      <c r="V41" s="88" t="s">
        <v>172</v>
      </c>
      <c r="W41" s="60" t="s">
        <v>316</v>
      </c>
      <c r="X41" s="87" t="s">
        <v>198</v>
      </c>
      <c r="Y41" s="59" t="s">
        <v>128</v>
      </c>
      <c r="Z41" s="59"/>
    </row>
    <row r="42" spans="1:26" s="25" customFormat="1" ht="19.5" customHeight="1">
      <c r="A42" s="47" t="s">
        <v>58</v>
      </c>
      <c r="B42" s="48" t="s">
        <v>317</v>
      </c>
      <c r="C42" s="61"/>
      <c r="D42" s="47"/>
      <c r="E42" s="58"/>
      <c r="F42" s="58"/>
      <c r="G42" s="58"/>
      <c r="H42" s="71"/>
      <c r="I42" s="58"/>
      <c r="J42" s="58"/>
      <c r="K42" s="58"/>
      <c r="L42" s="58"/>
      <c r="M42" s="58"/>
      <c r="N42" s="58"/>
      <c r="O42" s="58"/>
      <c r="P42" s="58"/>
      <c r="Q42" s="58"/>
      <c r="R42" s="58"/>
      <c r="S42" s="58"/>
      <c r="T42" s="58"/>
      <c r="U42" s="58"/>
      <c r="V42" s="58"/>
      <c r="W42" s="72"/>
      <c r="X42" s="58"/>
      <c r="Y42" s="58"/>
      <c r="Z42" s="58"/>
    </row>
    <row r="43" spans="1:26" s="25" customFormat="1" ht="19.5" customHeight="1">
      <c r="A43" s="47"/>
      <c r="B43" s="48"/>
      <c r="C43" s="61"/>
      <c r="D43" s="47"/>
      <c r="E43" s="58"/>
      <c r="F43" s="47"/>
      <c r="G43" s="47"/>
      <c r="H43" s="71"/>
      <c r="I43" s="58"/>
      <c r="J43" s="58"/>
      <c r="K43" s="58"/>
      <c r="L43" s="58"/>
      <c r="M43" s="58"/>
      <c r="N43" s="58"/>
      <c r="O43" s="58"/>
      <c r="P43" s="58"/>
      <c r="Q43" s="58"/>
      <c r="R43" s="58"/>
      <c r="S43" s="58"/>
      <c r="T43" s="58"/>
      <c r="U43" s="58"/>
      <c r="V43" s="58"/>
      <c r="W43" s="72"/>
      <c r="X43" s="58"/>
      <c r="Y43" s="58"/>
      <c r="Z43" s="58"/>
    </row>
    <row r="44" spans="1:26" s="25" customFormat="1" ht="19.5" customHeight="1">
      <c r="A44" s="47"/>
      <c r="B44" s="72" t="s">
        <v>318</v>
      </c>
      <c r="C44" s="61"/>
      <c r="D44" s="47"/>
      <c r="E44" s="58"/>
      <c r="F44" s="47"/>
      <c r="G44" s="47"/>
      <c r="H44" s="71"/>
      <c r="I44" s="58"/>
      <c r="J44" s="58"/>
      <c r="K44" s="58"/>
      <c r="L44" s="58"/>
      <c r="M44" s="58"/>
      <c r="N44" s="58"/>
      <c r="O44" s="58"/>
      <c r="P44" s="58"/>
      <c r="Q44" s="58"/>
      <c r="R44" s="58"/>
      <c r="S44" s="58"/>
      <c r="T44" s="58"/>
      <c r="U44" s="58"/>
      <c r="V44" s="58"/>
      <c r="W44" s="72"/>
      <c r="X44" s="58"/>
      <c r="Y44" s="58"/>
      <c r="Z44" s="58"/>
    </row>
    <row r="45" spans="1:26" s="25" customFormat="1" ht="19.5" customHeight="1">
      <c r="A45" s="47" t="s">
        <v>64</v>
      </c>
      <c r="B45" s="48" t="s">
        <v>319</v>
      </c>
      <c r="C45" s="61"/>
      <c r="D45" s="47"/>
      <c r="E45" s="58"/>
      <c r="F45" s="47"/>
      <c r="G45" s="47"/>
      <c r="H45" s="71"/>
      <c r="I45" s="58"/>
      <c r="J45" s="58"/>
      <c r="K45" s="58"/>
      <c r="L45" s="58"/>
      <c r="M45" s="58"/>
      <c r="N45" s="58"/>
      <c r="O45" s="58"/>
      <c r="P45" s="58"/>
      <c r="Q45" s="58"/>
      <c r="R45" s="58"/>
      <c r="S45" s="58"/>
      <c r="T45" s="58"/>
      <c r="U45" s="58"/>
      <c r="V45" s="58"/>
      <c r="W45" s="72"/>
      <c r="X45" s="58"/>
      <c r="Y45" s="58"/>
      <c r="Z45" s="58"/>
    </row>
    <row r="46" spans="1:26" s="25" customFormat="1" ht="19.5" customHeight="1">
      <c r="A46" s="47"/>
      <c r="B46" s="48"/>
      <c r="C46" s="61"/>
      <c r="D46" s="47"/>
      <c r="E46" s="58"/>
      <c r="F46" s="47"/>
      <c r="G46" s="47"/>
      <c r="H46" s="71"/>
      <c r="I46" s="58"/>
      <c r="J46" s="58"/>
      <c r="K46" s="58"/>
      <c r="L46" s="58"/>
      <c r="M46" s="58"/>
      <c r="N46" s="58"/>
      <c r="O46" s="58"/>
      <c r="P46" s="58"/>
      <c r="Q46" s="58"/>
      <c r="R46" s="58"/>
      <c r="S46" s="58"/>
      <c r="T46" s="58"/>
      <c r="U46" s="58"/>
      <c r="V46" s="58"/>
      <c r="W46" s="72"/>
      <c r="X46" s="58"/>
      <c r="Y46" s="58"/>
      <c r="Z46" s="58"/>
    </row>
    <row r="47" spans="1:26" s="25" customFormat="1" ht="19.5" customHeight="1">
      <c r="A47" s="47"/>
      <c r="B47" s="72" t="s">
        <v>318</v>
      </c>
      <c r="C47" s="61"/>
      <c r="D47" s="47"/>
      <c r="E47" s="58"/>
      <c r="F47" s="47"/>
      <c r="G47" s="47"/>
      <c r="H47" s="71"/>
      <c r="I47" s="58"/>
      <c r="J47" s="58"/>
      <c r="K47" s="58"/>
      <c r="L47" s="58"/>
      <c r="M47" s="58"/>
      <c r="N47" s="58"/>
      <c r="O47" s="58"/>
      <c r="P47" s="58"/>
      <c r="Q47" s="58"/>
      <c r="R47" s="58"/>
      <c r="S47" s="58"/>
      <c r="T47" s="58"/>
      <c r="U47" s="58"/>
      <c r="V47" s="58"/>
      <c r="W47" s="72"/>
      <c r="X47" s="58"/>
      <c r="Y47" s="58"/>
      <c r="Z47" s="58"/>
    </row>
    <row r="48" spans="1:26" s="25" customFormat="1" ht="19.5" customHeight="1">
      <c r="A48" s="47" t="s">
        <v>67</v>
      </c>
      <c r="B48" s="48" t="s">
        <v>320</v>
      </c>
      <c r="C48" s="61"/>
      <c r="D48" s="47"/>
      <c r="E48" s="58"/>
      <c r="F48" s="47"/>
      <c r="G48" s="47"/>
      <c r="H48" s="71"/>
      <c r="I48" s="58"/>
      <c r="J48" s="58"/>
      <c r="K48" s="58"/>
      <c r="L48" s="58"/>
      <c r="M48" s="58"/>
      <c r="N48" s="58"/>
      <c r="O48" s="58"/>
      <c r="P48" s="58"/>
      <c r="Q48" s="58"/>
      <c r="R48" s="58"/>
      <c r="S48" s="58"/>
      <c r="T48" s="58"/>
      <c r="U48" s="58"/>
      <c r="V48" s="58"/>
      <c r="W48" s="72"/>
      <c r="X48" s="58"/>
      <c r="Y48" s="58"/>
      <c r="Z48" s="58"/>
    </row>
    <row r="49" spans="1:26" s="25" customFormat="1" ht="19.5" customHeight="1">
      <c r="A49" s="47"/>
      <c r="B49" s="48"/>
      <c r="C49" s="61"/>
      <c r="D49" s="47"/>
      <c r="E49" s="58"/>
      <c r="F49" s="47"/>
      <c r="G49" s="47"/>
      <c r="H49" s="71"/>
      <c r="I49" s="58"/>
      <c r="J49" s="58"/>
      <c r="K49" s="58"/>
      <c r="L49" s="58"/>
      <c r="M49" s="58"/>
      <c r="N49" s="58"/>
      <c r="O49" s="58"/>
      <c r="P49" s="58"/>
      <c r="Q49" s="58"/>
      <c r="R49" s="58"/>
      <c r="S49" s="58"/>
      <c r="T49" s="58"/>
      <c r="U49" s="58"/>
      <c r="V49" s="58"/>
      <c r="W49" s="72"/>
      <c r="X49" s="58"/>
      <c r="Y49" s="58"/>
      <c r="Z49" s="58"/>
    </row>
    <row r="50" spans="1:26" s="25" customFormat="1" ht="19.5" customHeight="1">
      <c r="A50" s="47"/>
      <c r="B50" s="72" t="s">
        <v>318</v>
      </c>
      <c r="C50" s="61"/>
      <c r="D50" s="58"/>
      <c r="E50" s="58"/>
      <c r="F50" s="47"/>
      <c r="G50" s="47"/>
      <c r="H50" s="71"/>
      <c r="I50" s="58"/>
      <c r="J50" s="58"/>
      <c r="K50" s="58"/>
      <c r="L50" s="58"/>
      <c r="M50" s="58"/>
      <c r="N50" s="58"/>
      <c r="O50" s="58"/>
      <c r="P50" s="58"/>
      <c r="Q50" s="58"/>
      <c r="R50" s="58"/>
      <c r="S50" s="58"/>
      <c r="T50" s="58"/>
      <c r="U50" s="58"/>
      <c r="V50" s="58"/>
      <c r="W50" s="72"/>
      <c r="X50" s="58"/>
      <c r="Y50" s="58"/>
      <c r="Z50" s="58"/>
    </row>
    <row r="51" spans="1:26" s="27" customFormat="1" ht="19.5" customHeight="1">
      <c r="A51" s="47" t="s">
        <v>321</v>
      </c>
      <c r="B51" s="48" t="s">
        <v>322</v>
      </c>
      <c r="C51" s="73"/>
      <c r="D51" s="47"/>
      <c r="E51" s="47"/>
      <c r="F51" s="47"/>
      <c r="G51" s="47"/>
      <c r="H51" s="53"/>
      <c r="I51" s="47"/>
      <c r="J51" s="47">
        <f>SUM(J52:J54)</f>
        <v>440</v>
      </c>
      <c r="K51" s="47">
        <f aca="true" t="shared" si="2" ref="K51:P51">SUM(K52:K54)</f>
        <v>440</v>
      </c>
      <c r="L51" s="47">
        <f t="shared" si="2"/>
        <v>0</v>
      </c>
      <c r="M51" s="47">
        <f t="shared" si="2"/>
        <v>0</v>
      </c>
      <c r="N51" s="47">
        <f t="shared" si="2"/>
        <v>0</v>
      </c>
      <c r="O51" s="47">
        <f t="shared" si="2"/>
        <v>1</v>
      </c>
      <c r="P51" s="47">
        <f t="shared" si="2"/>
        <v>60</v>
      </c>
      <c r="Q51" s="47">
        <f aca="true" t="shared" si="3" ref="O51:T51">SUM(Q52:Q54)</f>
        <v>3536</v>
      </c>
      <c r="R51" s="47">
        <f t="shared" si="3"/>
        <v>14311</v>
      </c>
      <c r="S51" s="47">
        <f t="shared" si="3"/>
        <v>169</v>
      </c>
      <c r="T51" s="47">
        <f t="shared" si="3"/>
        <v>594</v>
      </c>
      <c r="U51" s="47"/>
      <c r="V51" s="47"/>
      <c r="W51" s="48"/>
      <c r="X51" s="47"/>
      <c r="Y51" s="47"/>
      <c r="Z51" s="47"/>
    </row>
    <row r="52" spans="1:26" s="25" customFormat="1" ht="39.75" customHeight="1">
      <c r="A52" s="59">
        <v>34</v>
      </c>
      <c r="B52" s="60" t="s">
        <v>323</v>
      </c>
      <c r="C52" s="182" t="s">
        <v>324</v>
      </c>
      <c r="D52" s="58" t="s">
        <v>110</v>
      </c>
      <c r="E52" s="58" t="s">
        <v>111</v>
      </c>
      <c r="F52" s="59" t="s">
        <v>112</v>
      </c>
      <c r="G52" s="59" t="s">
        <v>325</v>
      </c>
      <c r="H52" s="63" t="s">
        <v>326</v>
      </c>
      <c r="I52" s="58"/>
      <c r="J52" s="59">
        <v>60</v>
      </c>
      <c r="K52" s="59">
        <v>60</v>
      </c>
      <c r="L52" s="59">
        <v>0</v>
      </c>
      <c r="M52" s="59">
        <v>0</v>
      </c>
      <c r="N52" s="59">
        <v>0</v>
      </c>
      <c r="O52" s="58">
        <v>1</v>
      </c>
      <c r="P52" s="58">
        <v>60</v>
      </c>
      <c r="Q52" s="58">
        <v>286</v>
      </c>
      <c r="R52" s="58">
        <v>1161</v>
      </c>
      <c r="S52" s="58">
        <v>125</v>
      </c>
      <c r="T52" s="58">
        <v>448</v>
      </c>
      <c r="U52" s="88" t="s">
        <v>150</v>
      </c>
      <c r="V52" s="88" t="s">
        <v>151</v>
      </c>
      <c r="W52" s="72" t="s">
        <v>327</v>
      </c>
      <c r="X52" s="59" t="s">
        <v>118</v>
      </c>
      <c r="Y52" s="59" t="s">
        <v>128</v>
      </c>
      <c r="Z52" s="58"/>
    </row>
    <row r="53" spans="1:26" s="25" customFormat="1" ht="61.5" customHeight="1">
      <c r="A53" s="59">
        <v>35</v>
      </c>
      <c r="B53" s="60" t="s">
        <v>328</v>
      </c>
      <c r="C53" s="182" t="s">
        <v>329</v>
      </c>
      <c r="D53" s="58" t="s">
        <v>110</v>
      </c>
      <c r="E53" s="58" t="s">
        <v>111</v>
      </c>
      <c r="F53" s="59" t="s">
        <v>213</v>
      </c>
      <c r="G53" s="59" t="s">
        <v>330</v>
      </c>
      <c r="H53" s="63" t="s">
        <v>331</v>
      </c>
      <c r="I53" s="58"/>
      <c r="J53" s="59">
        <v>100</v>
      </c>
      <c r="K53" s="59">
        <v>100</v>
      </c>
      <c r="L53" s="59">
        <v>0</v>
      </c>
      <c r="M53" s="59">
        <v>0</v>
      </c>
      <c r="N53" s="59">
        <v>0</v>
      </c>
      <c r="O53" s="58"/>
      <c r="P53" s="58"/>
      <c r="Q53" s="58">
        <v>683</v>
      </c>
      <c r="R53" s="58">
        <v>2583</v>
      </c>
      <c r="S53" s="58">
        <v>15</v>
      </c>
      <c r="T53" s="58">
        <v>48</v>
      </c>
      <c r="U53" s="88" t="s">
        <v>216</v>
      </c>
      <c r="V53" s="88" t="s">
        <v>151</v>
      </c>
      <c r="W53" s="72" t="s">
        <v>332</v>
      </c>
      <c r="X53" s="59" t="s">
        <v>218</v>
      </c>
      <c r="Y53" s="59" t="s">
        <v>128</v>
      </c>
      <c r="Z53" s="58"/>
    </row>
    <row r="54" spans="1:26" s="25" customFormat="1" ht="54" customHeight="1">
      <c r="A54" s="59">
        <v>36</v>
      </c>
      <c r="B54" s="60" t="s">
        <v>333</v>
      </c>
      <c r="C54" s="182" t="s">
        <v>334</v>
      </c>
      <c r="D54" s="58" t="s">
        <v>110</v>
      </c>
      <c r="E54" s="58" t="s">
        <v>226</v>
      </c>
      <c r="F54" s="59" t="s">
        <v>169</v>
      </c>
      <c r="G54" s="59" t="s">
        <v>335</v>
      </c>
      <c r="H54" s="63" t="s">
        <v>336</v>
      </c>
      <c r="I54" s="58"/>
      <c r="J54" s="58">
        <v>280</v>
      </c>
      <c r="K54" s="58">
        <v>280</v>
      </c>
      <c r="L54" s="59">
        <v>0</v>
      </c>
      <c r="M54" s="59">
        <v>0</v>
      </c>
      <c r="N54" s="59">
        <v>0</v>
      </c>
      <c r="O54" s="58"/>
      <c r="P54" s="58"/>
      <c r="Q54" s="64">
        <v>2567</v>
      </c>
      <c r="R54" s="64">
        <v>10567</v>
      </c>
      <c r="S54" s="64">
        <v>29</v>
      </c>
      <c r="T54" s="64">
        <v>98</v>
      </c>
      <c r="U54" s="88" t="s">
        <v>180</v>
      </c>
      <c r="V54" s="88" t="s">
        <v>116</v>
      </c>
      <c r="W54" s="72" t="s">
        <v>337</v>
      </c>
      <c r="X54" s="87" t="s">
        <v>174</v>
      </c>
      <c r="Y54" s="59" t="s">
        <v>128</v>
      </c>
      <c r="Z54" s="58"/>
    </row>
    <row r="55" spans="1:26" s="27" customFormat="1" ht="19.5" customHeight="1">
      <c r="A55" s="47" t="s">
        <v>338</v>
      </c>
      <c r="B55" s="48" t="s">
        <v>339</v>
      </c>
      <c r="C55" s="73"/>
      <c r="D55" s="47"/>
      <c r="E55" s="47"/>
      <c r="F55" s="47"/>
      <c r="G55" s="47"/>
      <c r="H55" s="53"/>
      <c r="I55" s="47"/>
      <c r="J55" s="47">
        <f aca="true" t="shared" si="4" ref="J55:P55">SUM(J56:J62)</f>
        <v>1570.4</v>
      </c>
      <c r="K55" s="47">
        <f t="shared" si="4"/>
        <v>1570.4</v>
      </c>
      <c r="L55" s="47">
        <f t="shared" si="4"/>
        <v>0</v>
      </c>
      <c r="M55" s="47">
        <f t="shared" si="4"/>
        <v>0</v>
      </c>
      <c r="N55" s="47">
        <f t="shared" si="4"/>
        <v>0</v>
      </c>
      <c r="O55" s="47">
        <f t="shared" si="4"/>
        <v>117</v>
      </c>
      <c r="P55" s="47">
        <f t="shared" si="4"/>
        <v>645</v>
      </c>
      <c r="Q55" s="47">
        <f aca="true" t="shared" si="5" ref="O55:T55">SUM(Q56:Q62)</f>
        <v>10911</v>
      </c>
      <c r="R55" s="47">
        <f t="shared" si="5"/>
        <v>35159</v>
      </c>
      <c r="S55" s="47">
        <f t="shared" si="5"/>
        <v>1342</v>
      </c>
      <c r="T55" s="47">
        <f t="shared" si="5"/>
        <v>4473</v>
      </c>
      <c r="U55" s="47"/>
      <c r="V55" s="47"/>
      <c r="W55" s="48"/>
      <c r="X55" s="47"/>
      <c r="Y55" s="47"/>
      <c r="Z55" s="47"/>
    </row>
    <row r="56" spans="1:26" s="29" customFormat="1" ht="57" customHeight="1">
      <c r="A56" s="59">
        <v>37</v>
      </c>
      <c r="B56" s="60" t="s">
        <v>340</v>
      </c>
      <c r="C56" s="182" t="s">
        <v>341</v>
      </c>
      <c r="D56" s="58" t="s">
        <v>342</v>
      </c>
      <c r="E56" s="58"/>
      <c r="F56" s="59" t="s">
        <v>343</v>
      </c>
      <c r="G56" s="59" t="s">
        <v>344</v>
      </c>
      <c r="H56" s="63" t="s">
        <v>345</v>
      </c>
      <c r="I56" s="71"/>
      <c r="J56" s="59">
        <v>346</v>
      </c>
      <c r="K56" s="59">
        <v>346</v>
      </c>
      <c r="L56" s="59">
        <v>0</v>
      </c>
      <c r="M56" s="59">
        <v>0</v>
      </c>
      <c r="N56" s="59">
        <v>0</v>
      </c>
      <c r="O56" s="58">
        <v>65</v>
      </c>
      <c r="P56" s="58">
        <v>120</v>
      </c>
      <c r="Q56" s="59">
        <v>6400</v>
      </c>
      <c r="R56" s="59">
        <v>19250</v>
      </c>
      <c r="S56" s="59">
        <v>800</v>
      </c>
      <c r="T56" s="59">
        <v>2400</v>
      </c>
      <c r="U56" s="88" t="s">
        <v>180</v>
      </c>
      <c r="V56" s="88" t="s">
        <v>172</v>
      </c>
      <c r="W56" s="72" t="s">
        <v>346</v>
      </c>
      <c r="X56" s="59" t="s">
        <v>347</v>
      </c>
      <c r="Y56" s="59" t="s">
        <v>347</v>
      </c>
      <c r="Z56" s="71"/>
    </row>
    <row r="57" spans="1:26" s="25" customFormat="1" ht="117" customHeight="1">
      <c r="A57" s="59">
        <v>38</v>
      </c>
      <c r="B57" s="60" t="s">
        <v>348</v>
      </c>
      <c r="C57" s="182" t="s">
        <v>349</v>
      </c>
      <c r="D57" s="58" t="s">
        <v>342</v>
      </c>
      <c r="E57" s="58"/>
      <c r="F57" s="59" t="s">
        <v>350</v>
      </c>
      <c r="G57" s="59" t="s">
        <v>351</v>
      </c>
      <c r="H57" s="63" t="s">
        <v>352</v>
      </c>
      <c r="I57" s="58"/>
      <c r="J57" s="59">
        <v>62</v>
      </c>
      <c r="K57" s="59">
        <v>62</v>
      </c>
      <c r="L57" s="59">
        <v>0</v>
      </c>
      <c r="M57" s="59">
        <v>0</v>
      </c>
      <c r="N57" s="59">
        <v>0</v>
      </c>
      <c r="O57" s="58">
        <v>3</v>
      </c>
      <c r="P57" s="58">
        <v>26</v>
      </c>
      <c r="Q57" s="59">
        <v>760</v>
      </c>
      <c r="R57" s="59">
        <v>2300</v>
      </c>
      <c r="S57" s="59">
        <v>56</v>
      </c>
      <c r="T57" s="59">
        <v>168</v>
      </c>
      <c r="U57" s="88" t="s">
        <v>180</v>
      </c>
      <c r="V57" s="88" t="s">
        <v>151</v>
      </c>
      <c r="W57" s="72" t="s">
        <v>353</v>
      </c>
      <c r="X57" s="59" t="s">
        <v>347</v>
      </c>
      <c r="Y57" s="59" t="s">
        <v>347</v>
      </c>
      <c r="Z57" s="58"/>
    </row>
    <row r="58" spans="1:26" s="25" customFormat="1" ht="46.5" customHeight="1">
      <c r="A58" s="59">
        <v>39</v>
      </c>
      <c r="B58" s="60" t="s">
        <v>354</v>
      </c>
      <c r="C58" s="182" t="s">
        <v>355</v>
      </c>
      <c r="D58" s="58" t="s">
        <v>110</v>
      </c>
      <c r="E58" s="58"/>
      <c r="F58" s="59" t="s">
        <v>356</v>
      </c>
      <c r="G58" s="59" t="s">
        <v>357</v>
      </c>
      <c r="H58" s="63" t="s">
        <v>358</v>
      </c>
      <c r="I58" s="58"/>
      <c r="J58" s="59">
        <v>857</v>
      </c>
      <c r="K58" s="59">
        <v>857</v>
      </c>
      <c r="L58" s="59">
        <v>0</v>
      </c>
      <c r="M58" s="59">
        <v>0</v>
      </c>
      <c r="N58" s="59">
        <v>0</v>
      </c>
      <c r="O58" s="58">
        <v>1</v>
      </c>
      <c r="P58" s="58">
        <v>400</v>
      </c>
      <c r="Q58" s="59">
        <v>911</v>
      </c>
      <c r="R58" s="59">
        <v>3576</v>
      </c>
      <c r="S58" s="59">
        <v>59</v>
      </c>
      <c r="T58" s="59">
        <v>607</v>
      </c>
      <c r="U58" s="88" t="s">
        <v>180</v>
      </c>
      <c r="V58" s="88" t="s">
        <v>359</v>
      </c>
      <c r="W58" s="72" t="s">
        <v>360</v>
      </c>
      <c r="X58" s="59" t="s">
        <v>347</v>
      </c>
      <c r="Y58" s="59" t="s">
        <v>347</v>
      </c>
      <c r="Z58" s="58"/>
    </row>
    <row r="59" spans="1:26" s="25" customFormat="1" ht="64.5" customHeight="1">
      <c r="A59" s="59">
        <v>40</v>
      </c>
      <c r="B59" s="60" t="s">
        <v>361</v>
      </c>
      <c r="C59" s="182" t="s">
        <v>362</v>
      </c>
      <c r="D59" s="58" t="s">
        <v>110</v>
      </c>
      <c r="E59" s="58"/>
      <c r="F59" s="59" t="s">
        <v>363</v>
      </c>
      <c r="G59" s="59"/>
      <c r="H59" s="63" t="s">
        <v>364</v>
      </c>
      <c r="I59" s="58"/>
      <c r="J59" s="59">
        <v>177</v>
      </c>
      <c r="K59" s="59">
        <v>177</v>
      </c>
      <c r="L59" s="59">
        <v>0</v>
      </c>
      <c r="M59" s="59">
        <v>0</v>
      </c>
      <c r="N59" s="59">
        <v>0</v>
      </c>
      <c r="O59" s="58">
        <v>40</v>
      </c>
      <c r="P59" s="58">
        <v>70</v>
      </c>
      <c r="Q59" s="59">
        <v>800</v>
      </c>
      <c r="R59" s="59">
        <v>2500</v>
      </c>
      <c r="S59" s="59">
        <v>150</v>
      </c>
      <c r="T59" s="59">
        <v>450</v>
      </c>
      <c r="U59" s="88" t="s">
        <v>180</v>
      </c>
      <c r="V59" s="88" t="s">
        <v>172</v>
      </c>
      <c r="W59" s="72" t="s">
        <v>365</v>
      </c>
      <c r="X59" s="59" t="s">
        <v>347</v>
      </c>
      <c r="Y59" s="59" t="s">
        <v>347</v>
      </c>
      <c r="Z59" s="58"/>
    </row>
    <row r="60" spans="1:26" s="25" customFormat="1" ht="51" customHeight="1">
      <c r="A60" s="59">
        <v>41</v>
      </c>
      <c r="B60" s="60" t="s">
        <v>366</v>
      </c>
      <c r="C60" s="182" t="s">
        <v>367</v>
      </c>
      <c r="D60" s="58" t="s">
        <v>342</v>
      </c>
      <c r="E60" s="58"/>
      <c r="F60" s="59" t="s">
        <v>147</v>
      </c>
      <c r="G60" s="59" t="s">
        <v>368</v>
      </c>
      <c r="H60" s="63" t="s">
        <v>369</v>
      </c>
      <c r="I60" s="58"/>
      <c r="J60" s="59">
        <v>37</v>
      </c>
      <c r="K60" s="59">
        <v>37</v>
      </c>
      <c r="L60" s="59">
        <v>0</v>
      </c>
      <c r="M60" s="59">
        <v>0</v>
      </c>
      <c r="N60" s="59">
        <v>0</v>
      </c>
      <c r="O60" s="58"/>
      <c r="P60" s="58"/>
      <c r="Q60" s="59">
        <v>1520</v>
      </c>
      <c r="R60" s="59">
        <v>5973</v>
      </c>
      <c r="S60" s="59">
        <v>37</v>
      </c>
      <c r="T60" s="59">
        <v>128</v>
      </c>
      <c r="U60" s="88" t="s">
        <v>180</v>
      </c>
      <c r="V60" s="88" t="s">
        <v>229</v>
      </c>
      <c r="W60" s="72" t="s">
        <v>370</v>
      </c>
      <c r="X60" s="59" t="s">
        <v>347</v>
      </c>
      <c r="Y60" s="59" t="s">
        <v>347</v>
      </c>
      <c r="Z60" s="58"/>
    </row>
    <row r="61" spans="1:26" s="25" customFormat="1" ht="42" customHeight="1">
      <c r="A61" s="59">
        <v>42</v>
      </c>
      <c r="B61" s="60" t="s">
        <v>371</v>
      </c>
      <c r="C61" s="182" t="s">
        <v>372</v>
      </c>
      <c r="D61" s="58" t="s">
        <v>342</v>
      </c>
      <c r="E61" s="58"/>
      <c r="F61" s="59" t="s">
        <v>122</v>
      </c>
      <c r="G61" s="59" t="s">
        <v>373</v>
      </c>
      <c r="H61" s="63" t="s">
        <v>374</v>
      </c>
      <c r="I61" s="58"/>
      <c r="J61" s="59">
        <v>39.4</v>
      </c>
      <c r="K61" s="59">
        <v>39.4</v>
      </c>
      <c r="L61" s="59">
        <v>0</v>
      </c>
      <c r="M61" s="59">
        <v>0</v>
      </c>
      <c r="N61" s="59">
        <v>0</v>
      </c>
      <c r="O61" s="58">
        <v>4</v>
      </c>
      <c r="P61" s="58">
        <v>13</v>
      </c>
      <c r="Q61" s="59">
        <v>260</v>
      </c>
      <c r="R61" s="59">
        <v>780</v>
      </c>
      <c r="S61" s="59">
        <v>120</v>
      </c>
      <c r="T61" s="59">
        <v>360</v>
      </c>
      <c r="U61" s="88" t="s">
        <v>180</v>
      </c>
      <c r="V61" s="88" t="s">
        <v>229</v>
      </c>
      <c r="W61" s="72" t="s">
        <v>375</v>
      </c>
      <c r="X61" s="59" t="s">
        <v>347</v>
      </c>
      <c r="Y61" s="59" t="s">
        <v>347</v>
      </c>
      <c r="Z61" s="58"/>
    </row>
    <row r="62" spans="1:26" s="25" customFormat="1" ht="42" customHeight="1">
      <c r="A62" s="59">
        <v>43</v>
      </c>
      <c r="B62" s="60" t="s">
        <v>376</v>
      </c>
      <c r="C62" s="182" t="s">
        <v>377</v>
      </c>
      <c r="D62" s="58" t="s">
        <v>342</v>
      </c>
      <c r="E62" s="58"/>
      <c r="F62" s="59" t="s">
        <v>122</v>
      </c>
      <c r="G62" s="59" t="s">
        <v>373</v>
      </c>
      <c r="H62" s="63" t="s">
        <v>378</v>
      </c>
      <c r="I62" s="58"/>
      <c r="J62" s="59">
        <v>52</v>
      </c>
      <c r="K62" s="59">
        <v>52</v>
      </c>
      <c r="L62" s="59">
        <v>0</v>
      </c>
      <c r="M62" s="59">
        <v>0</v>
      </c>
      <c r="N62" s="59">
        <v>0</v>
      </c>
      <c r="O62" s="58">
        <v>4</v>
      </c>
      <c r="P62" s="58">
        <v>16</v>
      </c>
      <c r="Q62" s="59">
        <v>260</v>
      </c>
      <c r="R62" s="59">
        <v>780</v>
      </c>
      <c r="S62" s="59">
        <v>120</v>
      </c>
      <c r="T62" s="59">
        <v>360</v>
      </c>
      <c r="U62" s="88" t="s">
        <v>180</v>
      </c>
      <c r="V62" s="88" t="s">
        <v>229</v>
      </c>
      <c r="W62" s="72" t="s">
        <v>379</v>
      </c>
      <c r="X62" s="59" t="s">
        <v>347</v>
      </c>
      <c r="Y62" s="59" t="s">
        <v>347</v>
      </c>
      <c r="Z62" s="58"/>
    </row>
    <row r="63" spans="1:26" s="27" customFormat="1" ht="19.5" customHeight="1">
      <c r="A63" s="47" t="s">
        <v>380</v>
      </c>
      <c r="B63" s="48" t="s">
        <v>381</v>
      </c>
      <c r="C63" s="73"/>
      <c r="D63" s="47"/>
      <c r="E63" s="47"/>
      <c r="F63" s="74"/>
      <c r="G63" s="74"/>
      <c r="H63" s="75"/>
      <c r="I63" s="47"/>
      <c r="J63" s="47">
        <f>SUM(J64:J65)</f>
        <v>1656</v>
      </c>
      <c r="K63" s="47">
        <f aca="true" t="shared" si="6" ref="K63:T63">SUM(K64:K65)</f>
        <v>1656</v>
      </c>
      <c r="L63" s="47">
        <f t="shared" si="6"/>
        <v>0</v>
      </c>
      <c r="M63" s="47">
        <f t="shared" si="6"/>
        <v>0</v>
      </c>
      <c r="N63" s="47">
        <f t="shared" si="6"/>
        <v>0</v>
      </c>
      <c r="O63" s="47">
        <f t="shared" si="6"/>
        <v>6</v>
      </c>
      <c r="P63" s="47">
        <f t="shared" si="6"/>
        <v>700</v>
      </c>
      <c r="Q63" s="47">
        <f t="shared" si="6"/>
        <v>10038</v>
      </c>
      <c r="R63" s="47">
        <f t="shared" si="6"/>
        <v>40093</v>
      </c>
      <c r="S63" s="47">
        <f t="shared" si="6"/>
        <v>962</v>
      </c>
      <c r="T63" s="47">
        <f t="shared" si="6"/>
        <v>3777</v>
      </c>
      <c r="U63" s="89"/>
      <c r="V63" s="89"/>
      <c r="W63" s="48"/>
      <c r="X63" s="47"/>
      <c r="Y63" s="47"/>
      <c r="Z63" s="47"/>
    </row>
    <row r="64" spans="1:26" s="25" customFormat="1" ht="130.5" customHeight="1">
      <c r="A64" s="59">
        <v>44</v>
      </c>
      <c r="B64" s="60" t="s">
        <v>382</v>
      </c>
      <c r="C64" s="182" t="s">
        <v>383</v>
      </c>
      <c r="D64" s="58" t="s">
        <v>110</v>
      </c>
      <c r="E64" s="58"/>
      <c r="F64" s="69" t="s">
        <v>384</v>
      </c>
      <c r="G64" s="69" t="s">
        <v>385</v>
      </c>
      <c r="H64" s="70" t="s">
        <v>386</v>
      </c>
      <c r="I64" s="58"/>
      <c r="J64" s="64">
        <v>1156</v>
      </c>
      <c r="K64" s="64">
        <v>1156</v>
      </c>
      <c r="L64" s="59">
        <v>0</v>
      </c>
      <c r="M64" s="59">
        <v>0</v>
      </c>
      <c r="N64" s="59">
        <v>0</v>
      </c>
      <c r="O64" s="58">
        <v>4</v>
      </c>
      <c r="P64" s="58">
        <v>200</v>
      </c>
      <c r="Q64" s="87">
        <v>9254</v>
      </c>
      <c r="R64" s="87">
        <v>37139</v>
      </c>
      <c r="S64" s="87">
        <v>664</v>
      </c>
      <c r="T64" s="87">
        <v>2558</v>
      </c>
      <c r="U64" s="88" t="s">
        <v>180</v>
      </c>
      <c r="V64" s="88" t="s">
        <v>387</v>
      </c>
      <c r="W64" s="72" t="s">
        <v>388</v>
      </c>
      <c r="X64" s="90" t="s">
        <v>389</v>
      </c>
      <c r="Y64" s="90" t="s">
        <v>389</v>
      </c>
      <c r="Z64" s="58"/>
    </row>
    <row r="65" spans="1:26" s="25" customFormat="1" ht="61.5" customHeight="1">
      <c r="A65" s="59">
        <v>45</v>
      </c>
      <c r="B65" s="60" t="s">
        <v>390</v>
      </c>
      <c r="C65" s="182" t="s">
        <v>391</v>
      </c>
      <c r="D65" s="58" t="s">
        <v>110</v>
      </c>
      <c r="E65" s="58"/>
      <c r="F65" s="59" t="s">
        <v>156</v>
      </c>
      <c r="G65" s="59" t="s">
        <v>392</v>
      </c>
      <c r="H65" s="63" t="s">
        <v>393</v>
      </c>
      <c r="I65" s="58"/>
      <c r="J65" s="59">
        <v>500</v>
      </c>
      <c r="K65" s="59">
        <v>500</v>
      </c>
      <c r="L65" s="59">
        <v>0</v>
      </c>
      <c r="M65" s="59">
        <v>0</v>
      </c>
      <c r="N65" s="59">
        <v>0</v>
      </c>
      <c r="O65" s="58">
        <v>2</v>
      </c>
      <c r="P65" s="58">
        <v>500</v>
      </c>
      <c r="Q65" s="59">
        <v>784</v>
      </c>
      <c r="R65" s="59">
        <v>2954</v>
      </c>
      <c r="S65" s="59">
        <v>298</v>
      </c>
      <c r="T65" s="59">
        <v>1219</v>
      </c>
      <c r="U65" s="88" t="s">
        <v>394</v>
      </c>
      <c r="V65" s="88" t="s">
        <v>395</v>
      </c>
      <c r="W65" s="72" t="s">
        <v>396</v>
      </c>
      <c r="X65" s="59" t="s">
        <v>397</v>
      </c>
      <c r="Y65" s="59" t="s">
        <v>397</v>
      </c>
      <c r="Z65" s="58"/>
    </row>
    <row r="66" spans="1:26" s="25" customFormat="1" ht="30" customHeight="1">
      <c r="A66" s="47" t="s">
        <v>398</v>
      </c>
      <c r="B66" s="48" t="s">
        <v>399</v>
      </c>
      <c r="C66" s="61"/>
      <c r="D66" s="58"/>
      <c r="E66" s="58"/>
      <c r="F66" s="58"/>
      <c r="G66" s="58"/>
      <c r="H66" s="71"/>
      <c r="I66" s="58"/>
      <c r="J66" s="58"/>
      <c r="K66" s="58"/>
      <c r="L66" s="58"/>
      <c r="M66" s="58"/>
      <c r="N66" s="58"/>
      <c r="O66" s="58"/>
      <c r="P66" s="58"/>
      <c r="Q66" s="58"/>
      <c r="R66" s="58"/>
      <c r="S66" s="58"/>
      <c r="T66" s="58"/>
      <c r="U66" s="88"/>
      <c r="V66" s="88"/>
      <c r="W66" s="72"/>
      <c r="X66" s="58"/>
      <c r="Y66" s="58"/>
      <c r="Z66" s="58"/>
    </row>
    <row r="67" spans="1:26" s="25" customFormat="1" ht="30" customHeight="1">
      <c r="A67" s="53"/>
      <c r="B67" s="72" t="s">
        <v>318</v>
      </c>
      <c r="C67" s="61"/>
      <c r="D67" s="58"/>
      <c r="E67" s="58"/>
      <c r="F67" s="58"/>
      <c r="G67" s="58"/>
      <c r="H67" s="71"/>
      <c r="I67" s="58"/>
      <c r="J67" s="58"/>
      <c r="K67" s="58"/>
      <c r="L67" s="58"/>
      <c r="M67" s="58"/>
      <c r="N67" s="58"/>
      <c r="O67" s="58"/>
      <c r="P67" s="58"/>
      <c r="Q67" s="58"/>
      <c r="R67" s="58"/>
      <c r="S67" s="58"/>
      <c r="T67" s="58"/>
      <c r="U67" s="88"/>
      <c r="V67" s="88"/>
      <c r="W67" s="72"/>
      <c r="X67" s="58"/>
      <c r="Y67" s="58"/>
      <c r="Z67" s="58"/>
    </row>
    <row r="68" spans="1:26" s="27" customFormat="1" ht="30" customHeight="1">
      <c r="A68" s="47" t="s">
        <v>400</v>
      </c>
      <c r="B68" s="48" t="s">
        <v>401</v>
      </c>
      <c r="C68" s="73"/>
      <c r="D68" s="47"/>
      <c r="E68" s="47"/>
      <c r="F68" s="47"/>
      <c r="G68" s="47"/>
      <c r="H68" s="53"/>
      <c r="I68" s="47"/>
      <c r="J68" s="47">
        <f>SUM(J69:J70)</f>
        <v>397</v>
      </c>
      <c r="K68" s="47">
        <f aca="true" t="shared" si="7" ref="K68:T68">SUM(K69:K70)</f>
        <v>397</v>
      </c>
      <c r="L68" s="47">
        <f t="shared" si="7"/>
        <v>0</v>
      </c>
      <c r="M68" s="47">
        <f t="shared" si="7"/>
        <v>0</v>
      </c>
      <c r="N68" s="47">
        <f t="shared" si="7"/>
        <v>0</v>
      </c>
      <c r="O68" s="47">
        <f t="shared" si="7"/>
        <v>11</v>
      </c>
      <c r="P68" s="47">
        <f t="shared" si="7"/>
        <v>197</v>
      </c>
      <c r="Q68" s="47">
        <f t="shared" si="7"/>
        <v>2141</v>
      </c>
      <c r="R68" s="47">
        <f t="shared" si="7"/>
        <v>6639</v>
      </c>
      <c r="S68" s="47">
        <f t="shared" si="7"/>
        <v>172</v>
      </c>
      <c r="T68" s="47">
        <f t="shared" si="7"/>
        <v>629</v>
      </c>
      <c r="U68" s="89"/>
      <c r="V68" s="89"/>
      <c r="W68" s="48"/>
      <c r="X68" s="47"/>
      <c r="Y68" s="47"/>
      <c r="Z68" s="47"/>
    </row>
    <row r="69" spans="1:26" s="25" customFormat="1" ht="64.5" customHeight="1">
      <c r="A69" s="59">
        <v>46</v>
      </c>
      <c r="B69" s="92" t="s">
        <v>402</v>
      </c>
      <c r="C69" s="182" t="s">
        <v>403</v>
      </c>
      <c r="D69" s="58" t="s">
        <v>342</v>
      </c>
      <c r="E69" s="58"/>
      <c r="F69" s="59" t="s">
        <v>169</v>
      </c>
      <c r="G69" s="59" t="s">
        <v>404</v>
      </c>
      <c r="H69" s="70" t="s">
        <v>405</v>
      </c>
      <c r="I69" s="58"/>
      <c r="J69" s="64">
        <v>97</v>
      </c>
      <c r="K69" s="64">
        <v>97</v>
      </c>
      <c r="L69" s="59">
        <v>0</v>
      </c>
      <c r="M69" s="59">
        <v>0</v>
      </c>
      <c r="N69" s="59">
        <v>0</v>
      </c>
      <c r="O69" s="58">
        <v>1</v>
      </c>
      <c r="P69" s="58">
        <v>97</v>
      </c>
      <c r="Q69" s="58">
        <v>241</v>
      </c>
      <c r="R69" s="58">
        <v>939</v>
      </c>
      <c r="S69" s="58">
        <v>106</v>
      </c>
      <c r="T69" s="58">
        <v>452</v>
      </c>
      <c r="U69" s="88" t="s">
        <v>216</v>
      </c>
      <c r="V69" s="88" t="s">
        <v>172</v>
      </c>
      <c r="W69" s="72" t="s">
        <v>406</v>
      </c>
      <c r="X69" s="69" t="s">
        <v>174</v>
      </c>
      <c r="Y69" s="87" t="s">
        <v>407</v>
      </c>
      <c r="Z69" s="58"/>
    </row>
    <row r="70" spans="1:26" s="25" customFormat="1" ht="57.75" customHeight="1">
      <c r="A70" s="59">
        <v>47</v>
      </c>
      <c r="B70" s="92" t="s">
        <v>408</v>
      </c>
      <c r="C70" s="182" t="s">
        <v>409</v>
      </c>
      <c r="D70" s="58" t="s">
        <v>342</v>
      </c>
      <c r="E70" s="58"/>
      <c r="F70" s="64" t="s">
        <v>122</v>
      </c>
      <c r="G70" s="64"/>
      <c r="H70" s="67" t="s">
        <v>410</v>
      </c>
      <c r="I70" s="58"/>
      <c r="J70" s="64">
        <v>300</v>
      </c>
      <c r="K70" s="64">
        <v>300</v>
      </c>
      <c r="L70" s="59">
        <v>0</v>
      </c>
      <c r="M70" s="59">
        <v>0</v>
      </c>
      <c r="N70" s="59">
        <v>0</v>
      </c>
      <c r="O70" s="58">
        <v>10</v>
      </c>
      <c r="P70" s="58">
        <v>100</v>
      </c>
      <c r="Q70" s="95">
        <v>1900</v>
      </c>
      <c r="R70" s="95">
        <v>5700</v>
      </c>
      <c r="S70" s="95">
        <v>66</v>
      </c>
      <c r="T70" s="95">
        <v>177</v>
      </c>
      <c r="U70" s="88" t="s">
        <v>180</v>
      </c>
      <c r="V70" s="88" t="s">
        <v>387</v>
      </c>
      <c r="W70" s="72" t="s">
        <v>411</v>
      </c>
      <c r="X70" s="59" t="s">
        <v>122</v>
      </c>
      <c r="Y70" s="59" t="s">
        <v>128</v>
      </c>
      <c r="Z70" s="58"/>
    </row>
    <row r="71" spans="1:26" s="27" customFormat="1" ht="30" customHeight="1">
      <c r="A71" s="53" t="s">
        <v>412</v>
      </c>
      <c r="B71" s="48" t="s">
        <v>413</v>
      </c>
      <c r="C71" s="61"/>
      <c r="D71" s="47"/>
      <c r="E71" s="58"/>
      <c r="F71" s="47"/>
      <c r="G71" s="47"/>
      <c r="H71" s="53"/>
      <c r="I71" s="47"/>
      <c r="J71" s="47"/>
      <c r="K71" s="102"/>
      <c r="L71" s="103"/>
      <c r="M71" s="102"/>
      <c r="N71" s="102"/>
      <c r="O71" s="104"/>
      <c r="P71" s="102"/>
      <c r="Q71" s="102"/>
      <c r="R71" s="102"/>
      <c r="S71" s="105"/>
      <c r="T71" s="105"/>
      <c r="U71" s="88"/>
      <c r="V71" s="88"/>
      <c r="W71" s="48"/>
      <c r="X71" s="47"/>
      <c r="Y71" s="47"/>
      <c r="Z71" s="47"/>
    </row>
    <row r="72" spans="1:26" s="25" customFormat="1" ht="30" customHeight="1">
      <c r="A72" s="53"/>
      <c r="B72" s="72" t="s">
        <v>318</v>
      </c>
      <c r="C72" s="61"/>
      <c r="D72" s="47"/>
      <c r="E72" s="58"/>
      <c r="F72" s="47"/>
      <c r="G72" s="47"/>
      <c r="H72" s="71"/>
      <c r="I72" s="58"/>
      <c r="J72" s="58"/>
      <c r="K72" s="58"/>
      <c r="L72" s="58"/>
      <c r="M72" s="58"/>
      <c r="N72" s="58"/>
      <c r="O72" s="58"/>
      <c r="P72" s="58"/>
      <c r="Q72" s="58"/>
      <c r="R72" s="58"/>
      <c r="S72" s="58"/>
      <c r="T72" s="58"/>
      <c r="U72" s="88"/>
      <c r="V72" s="88"/>
      <c r="W72" s="72"/>
      <c r="X72" s="58"/>
      <c r="Y72" s="58"/>
      <c r="Z72" s="58"/>
    </row>
    <row r="73" spans="1:26" s="25" customFormat="1" ht="30" customHeight="1">
      <c r="A73" s="53" t="s">
        <v>414</v>
      </c>
      <c r="B73" s="48" t="s">
        <v>415</v>
      </c>
      <c r="C73" s="61"/>
      <c r="D73" s="47"/>
      <c r="E73" s="58"/>
      <c r="F73" s="47"/>
      <c r="G73" s="47"/>
      <c r="H73" s="71"/>
      <c r="I73" s="58"/>
      <c r="J73" s="58"/>
      <c r="K73" s="58"/>
      <c r="L73" s="58"/>
      <c r="M73" s="58"/>
      <c r="N73" s="58"/>
      <c r="O73" s="58"/>
      <c r="P73" s="58"/>
      <c r="Q73" s="58"/>
      <c r="R73" s="58"/>
      <c r="S73" s="58"/>
      <c r="T73" s="58"/>
      <c r="U73" s="88"/>
      <c r="V73" s="88"/>
      <c r="W73" s="72"/>
      <c r="X73" s="58"/>
      <c r="Y73" s="58"/>
      <c r="Z73" s="58"/>
    </row>
    <row r="74" spans="1:26" s="25" customFormat="1" ht="30" customHeight="1">
      <c r="A74" s="53"/>
      <c r="B74" s="72" t="s">
        <v>318</v>
      </c>
      <c r="C74" s="61"/>
      <c r="D74" s="47"/>
      <c r="E74" s="58"/>
      <c r="F74" s="47"/>
      <c r="G74" s="47"/>
      <c r="H74" s="71"/>
      <c r="I74" s="58"/>
      <c r="J74" s="58"/>
      <c r="K74" s="58"/>
      <c r="L74" s="58"/>
      <c r="M74" s="58"/>
      <c r="N74" s="58"/>
      <c r="O74" s="58"/>
      <c r="P74" s="58"/>
      <c r="Q74" s="58"/>
      <c r="R74" s="58"/>
      <c r="S74" s="58"/>
      <c r="T74" s="58"/>
      <c r="U74" s="88"/>
      <c r="V74" s="88"/>
      <c r="W74" s="72"/>
      <c r="X74" s="58"/>
      <c r="Y74" s="58"/>
      <c r="Z74" s="58"/>
    </row>
    <row r="75" spans="1:26" s="25" customFormat="1" ht="30" customHeight="1">
      <c r="A75" s="53" t="s">
        <v>416</v>
      </c>
      <c r="B75" s="48" t="s">
        <v>417</v>
      </c>
      <c r="C75" s="61"/>
      <c r="D75" s="47"/>
      <c r="E75" s="58"/>
      <c r="F75" s="47"/>
      <c r="G75" s="47"/>
      <c r="H75" s="71"/>
      <c r="I75" s="58"/>
      <c r="J75" s="58"/>
      <c r="K75" s="58"/>
      <c r="L75" s="58"/>
      <c r="M75" s="58"/>
      <c r="N75" s="58"/>
      <c r="O75" s="58"/>
      <c r="P75" s="58"/>
      <c r="Q75" s="58"/>
      <c r="R75" s="58"/>
      <c r="S75" s="58"/>
      <c r="T75" s="58"/>
      <c r="U75" s="88"/>
      <c r="V75" s="88"/>
      <c r="W75" s="72"/>
      <c r="X75" s="58"/>
      <c r="Y75" s="58"/>
      <c r="Z75" s="58"/>
    </row>
    <row r="76" spans="1:26" s="25" customFormat="1" ht="30" customHeight="1">
      <c r="A76" s="53"/>
      <c r="B76" s="72" t="s">
        <v>318</v>
      </c>
      <c r="C76" s="61"/>
      <c r="D76" s="47"/>
      <c r="E76" s="58"/>
      <c r="F76" s="47"/>
      <c r="G76" s="47"/>
      <c r="H76" s="71"/>
      <c r="I76" s="58"/>
      <c r="J76" s="58"/>
      <c r="K76" s="58"/>
      <c r="L76" s="58"/>
      <c r="M76" s="58"/>
      <c r="N76" s="58"/>
      <c r="O76" s="58"/>
      <c r="P76" s="58"/>
      <c r="Q76" s="58"/>
      <c r="R76" s="58"/>
      <c r="S76" s="58"/>
      <c r="T76" s="58"/>
      <c r="U76" s="88"/>
      <c r="V76" s="88"/>
      <c r="W76" s="72"/>
      <c r="X76" s="58"/>
      <c r="Y76" s="58"/>
      <c r="Z76" s="58"/>
    </row>
    <row r="77" spans="1:26" s="27" customFormat="1" ht="30" customHeight="1">
      <c r="A77" s="53" t="s">
        <v>418</v>
      </c>
      <c r="B77" s="48" t="s">
        <v>57</v>
      </c>
      <c r="C77" s="73"/>
      <c r="D77" s="47"/>
      <c r="E77" s="47"/>
      <c r="F77" s="47"/>
      <c r="G77" s="47"/>
      <c r="H77" s="53"/>
      <c r="I77" s="47"/>
      <c r="J77" s="47">
        <f>J80+J83+J85</f>
        <v>1365</v>
      </c>
      <c r="K77" s="47">
        <f aca="true" t="shared" si="8" ref="K77:T77">K80+K83+K85</f>
        <v>1365</v>
      </c>
      <c r="L77" s="47">
        <f t="shared" si="8"/>
        <v>0</v>
      </c>
      <c r="M77" s="47">
        <f t="shared" si="8"/>
        <v>0</v>
      </c>
      <c r="N77" s="47">
        <f t="shared" si="8"/>
        <v>0</v>
      </c>
      <c r="O77" s="47">
        <f t="shared" si="8"/>
        <v>205</v>
      </c>
      <c r="P77" s="47">
        <f t="shared" si="8"/>
        <v>750</v>
      </c>
      <c r="Q77" s="47">
        <f t="shared" si="8"/>
        <v>6216</v>
      </c>
      <c r="R77" s="47">
        <f t="shared" si="8"/>
        <v>11300</v>
      </c>
      <c r="S77" s="47">
        <f t="shared" si="8"/>
        <v>4122</v>
      </c>
      <c r="T77" s="47">
        <f t="shared" si="8"/>
        <v>5777</v>
      </c>
      <c r="U77" s="89"/>
      <c r="V77" s="89"/>
      <c r="W77" s="48"/>
      <c r="X77" s="47"/>
      <c r="Y77" s="47"/>
      <c r="Z77" s="47"/>
    </row>
    <row r="78" spans="1:26" s="25" customFormat="1" ht="24">
      <c r="A78" s="47" t="s">
        <v>419</v>
      </c>
      <c r="B78" s="48" t="s">
        <v>420</v>
      </c>
      <c r="C78" s="61"/>
      <c r="D78" s="47"/>
      <c r="E78" s="58"/>
      <c r="F78" s="58"/>
      <c r="G78" s="58"/>
      <c r="H78" s="71"/>
      <c r="I78" s="58"/>
      <c r="J78" s="58"/>
      <c r="K78" s="58"/>
      <c r="L78" s="58"/>
      <c r="M78" s="58"/>
      <c r="N78" s="58"/>
      <c r="O78" s="58"/>
      <c r="P78" s="58"/>
      <c r="Q78" s="58"/>
      <c r="R78" s="58"/>
      <c r="S78" s="58"/>
      <c r="T78" s="58"/>
      <c r="U78" s="88"/>
      <c r="V78" s="88"/>
      <c r="W78" s="72"/>
      <c r="X78" s="58"/>
      <c r="Y78" s="58"/>
      <c r="Z78" s="58"/>
    </row>
    <row r="79" spans="1:26" s="25" customFormat="1" ht="30" customHeight="1">
      <c r="A79" s="53"/>
      <c r="B79" s="72" t="s">
        <v>318</v>
      </c>
      <c r="C79" s="61"/>
      <c r="D79" s="47"/>
      <c r="E79" s="58"/>
      <c r="F79" s="47"/>
      <c r="G79" s="47"/>
      <c r="H79" s="71"/>
      <c r="I79" s="58"/>
      <c r="J79" s="58"/>
      <c r="K79" s="58"/>
      <c r="L79" s="58"/>
      <c r="M79" s="58"/>
      <c r="N79" s="58"/>
      <c r="O79" s="58"/>
      <c r="P79" s="58"/>
      <c r="Q79" s="58"/>
      <c r="R79" s="58"/>
      <c r="S79" s="58"/>
      <c r="T79" s="58"/>
      <c r="U79" s="88"/>
      <c r="V79" s="88"/>
      <c r="W79" s="72"/>
      <c r="X79" s="58"/>
      <c r="Y79" s="58"/>
      <c r="Z79" s="58"/>
    </row>
    <row r="80" spans="1:26" s="27" customFormat="1" ht="40.5" customHeight="1">
      <c r="A80" s="93" t="s">
        <v>421</v>
      </c>
      <c r="B80" s="48" t="s">
        <v>422</v>
      </c>
      <c r="C80" s="73"/>
      <c r="D80" s="47"/>
      <c r="E80" s="47"/>
      <c r="F80" s="47"/>
      <c r="G80" s="47"/>
      <c r="H80" s="53"/>
      <c r="I80" s="47"/>
      <c r="J80" s="47">
        <f>SUM(J81:J82)</f>
        <v>740</v>
      </c>
      <c r="K80" s="47">
        <f aca="true" t="shared" si="9" ref="K80:T80">SUM(K81:K82)</f>
        <v>740</v>
      </c>
      <c r="L80" s="47">
        <f t="shared" si="9"/>
        <v>0</v>
      </c>
      <c r="M80" s="47">
        <f t="shared" si="9"/>
        <v>0</v>
      </c>
      <c r="N80" s="47">
        <f t="shared" si="9"/>
        <v>0</v>
      </c>
      <c r="O80" s="47">
        <f t="shared" si="9"/>
        <v>130</v>
      </c>
      <c r="P80" s="47">
        <f t="shared" si="9"/>
        <v>560</v>
      </c>
      <c r="Q80" s="47">
        <f t="shared" si="9"/>
        <v>2916</v>
      </c>
      <c r="R80" s="47">
        <f t="shared" si="9"/>
        <v>4200</v>
      </c>
      <c r="S80" s="47">
        <f t="shared" si="9"/>
        <v>2656</v>
      </c>
      <c r="T80" s="47">
        <f t="shared" si="9"/>
        <v>4200</v>
      </c>
      <c r="U80" s="89"/>
      <c r="V80" s="89"/>
      <c r="W80" s="48"/>
      <c r="X80" s="47"/>
      <c r="Y80" s="47"/>
      <c r="Z80" s="47"/>
    </row>
    <row r="81" spans="1:26" s="25" customFormat="1" ht="54" customHeight="1">
      <c r="A81" s="59">
        <v>48</v>
      </c>
      <c r="B81" s="60" t="s">
        <v>423</v>
      </c>
      <c r="C81" s="182" t="s">
        <v>424</v>
      </c>
      <c r="D81" s="58" t="s">
        <v>342</v>
      </c>
      <c r="E81" s="58"/>
      <c r="F81" s="64" t="s">
        <v>122</v>
      </c>
      <c r="G81" s="64" t="s">
        <v>425</v>
      </c>
      <c r="H81" s="71" t="s">
        <v>426</v>
      </c>
      <c r="I81" s="58" t="s">
        <v>427</v>
      </c>
      <c r="J81" s="64">
        <v>260</v>
      </c>
      <c r="K81" s="64">
        <v>260</v>
      </c>
      <c r="L81" s="59">
        <v>0</v>
      </c>
      <c r="M81" s="59">
        <v>0</v>
      </c>
      <c r="N81" s="59">
        <v>0</v>
      </c>
      <c r="O81" s="58">
        <v>65</v>
      </c>
      <c r="P81" s="58">
        <v>80</v>
      </c>
      <c r="Q81" s="58">
        <v>1840</v>
      </c>
      <c r="R81" s="64">
        <v>2600</v>
      </c>
      <c r="S81" s="58">
        <v>1580</v>
      </c>
      <c r="T81" s="58">
        <v>2600</v>
      </c>
      <c r="U81" s="88" t="s">
        <v>180</v>
      </c>
      <c r="V81" s="88" t="s">
        <v>359</v>
      </c>
      <c r="W81" s="72" t="s">
        <v>428</v>
      </c>
      <c r="X81" s="59" t="s">
        <v>429</v>
      </c>
      <c r="Y81" s="59" t="s">
        <v>429</v>
      </c>
      <c r="Z81" s="58"/>
    </row>
    <row r="82" spans="1:26" s="25" customFormat="1" ht="39" customHeight="1">
      <c r="A82" s="59">
        <v>49</v>
      </c>
      <c r="B82" s="94" t="s">
        <v>430</v>
      </c>
      <c r="C82" s="182" t="s">
        <v>431</v>
      </c>
      <c r="D82" s="58" t="s">
        <v>342</v>
      </c>
      <c r="E82" s="58"/>
      <c r="F82" s="64" t="s">
        <v>122</v>
      </c>
      <c r="G82" s="64" t="s">
        <v>432</v>
      </c>
      <c r="H82" s="71" t="s">
        <v>433</v>
      </c>
      <c r="I82" s="58"/>
      <c r="J82" s="64">
        <v>480</v>
      </c>
      <c r="K82" s="64">
        <v>480</v>
      </c>
      <c r="L82" s="59">
        <v>0</v>
      </c>
      <c r="M82" s="59">
        <v>0</v>
      </c>
      <c r="N82" s="59">
        <v>0</v>
      </c>
      <c r="O82" s="58">
        <v>65</v>
      </c>
      <c r="P82" s="58">
        <v>480</v>
      </c>
      <c r="Q82" s="58">
        <v>1076</v>
      </c>
      <c r="R82" s="106">
        <v>1600</v>
      </c>
      <c r="S82" s="58">
        <v>1076</v>
      </c>
      <c r="T82" s="58">
        <v>1600</v>
      </c>
      <c r="U82" s="88" t="s">
        <v>216</v>
      </c>
      <c r="V82" s="88" t="s">
        <v>359</v>
      </c>
      <c r="W82" s="72" t="s">
        <v>434</v>
      </c>
      <c r="X82" s="59" t="s">
        <v>429</v>
      </c>
      <c r="Y82" s="59" t="s">
        <v>429</v>
      </c>
      <c r="Z82" s="58"/>
    </row>
    <row r="83" spans="1:26" s="27" customFormat="1" ht="30" customHeight="1">
      <c r="A83" s="93" t="s">
        <v>435</v>
      </c>
      <c r="B83" s="48" t="s">
        <v>436</v>
      </c>
      <c r="C83" s="73"/>
      <c r="D83" s="47"/>
      <c r="E83" s="47"/>
      <c r="F83" s="47"/>
      <c r="G83" s="47"/>
      <c r="H83" s="53"/>
      <c r="I83" s="47"/>
      <c r="J83" s="47">
        <f>SUM(J84)</f>
        <v>260</v>
      </c>
      <c r="K83" s="47">
        <f aca="true" t="shared" si="10" ref="K83:T83">SUM(K84)</f>
        <v>260</v>
      </c>
      <c r="L83" s="47">
        <f t="shared" si="10"/>
        <v>0</v>
      </c>
      <c r="M83" s="47">
        <f t="shared" si="10"/>
        <v>0</v>
      </c>
      <c r="N83" s="47">
        <f t="shared" si="10"/>
        <v>0</v>
      </c>
      <c r="O83" s="47">
        <f t="shared" si="10"/>
        <v>65</v>
      </c>
      <c r="P83" s="47">
        <f t="shared" si="10"/>
        <v>90</v>
      </c>
      <c r="Q83" s="47">
        <f t="shared" si="10"/>
        <v>1400</v>
      </c>
      <c r="R83" s="47">
        <f t="shared" si="10"/>
        <v>1400</v>
      </c>
      <c r="S83" s="47">
        <f t="shared" si="10"/>
        <v>1400</v>
      </c>
      <c r="T83" s="47">
        <f t="shared" si="10"/>
        <v>1400</v>
      </c>
      <c r="U83" s="89"/>
      <c r="V83" s="89"/>
      <c r="W83" s="48"/>
      <c r="X83" s="47"/>
      <c r="Y83" s="47"/>
      <c r="Z83" s="47"/>
    </row>
    <row r="84" spans="1:26" s="25" customFormat="1" ht="114" customHeight="1">
      <c r="A84" s="59">
        <v>50</v>
      </c>
      <c r="B84" s="92" t="s">
        <v>437</v>
      </c>
      <c r="C84" s="182" t="s">
        <v>438</v>
      </c>
      <c r="D84" s="58" t="s">
        <v>342</v>
      </c>
      <c r="E84" s="95"/>
      <c r="F84" s="64" t="s">
        <v>122</v>
      </c>
      <c r="G84" s="64" t="s">
        <v>439</v>
      </c>
      <c r="H84" s="96" t="s">
        <v>440</v>
      </c>
      <c r="I84" s="95" t="s">
        <v>441</v>
      </c>
      <c r="J84" s="64">
        <v>260</v>
      </c>
      <c r="K84" s="64">
        <v>260</v>
      </c>
      <c r="L84" s="95"/>
      <c r="M84" s="95"/>
      <c r="N84" s="95"/>
      <c r="O84" s="95">
        <v>65</v>
      </c>
      <c r="P84" s="95">
        <v>90</v>
      </c>
      <c r="Q84" s="64">
        <v>1400</v>
      </c>
      <c r="R84" s="64">
        <v>1400</v>
      </c>
      <c r="S84" s="64">
        <v>1400</v>
      </c>
      <c r="T84" s="64">
        <v>1400</v>
      </c>
      <c r="U84" s="88" t="s">
        <v>180</v>
      </c>
      <c r="V84" s="88" t="s">
        <v>359</v>
      </c>
      <c r="W84" s="98" t="s">
        <v>442</v>
      </c>
      <c r="X84" s="59" t="s">
        <v>443</v>
      </c>
      <c r="Y84" s="59" t="s">
        <v>444</v>
      </c>
      <c r="Z84" s="95"/>
    </row>
    <row r="85" spans="1:26" s="27" customFormat="1" ht="30" customHeight="1">
      <c r="A85" s="93" t="s">
        <v>445</v>
      </c>
      <c r="B85" s="48" t="s">
        <v>57</v>
      </c>
      <c r="C85" s="73"/>
      <c r="D85" s="47"/>
      <c r="E85" s="50"/>
      <c r="F85" s="50"/>
      <c r="G85" s="50"/>
      <c r="H85" s="97"/>
      <c r="I85" s="50"/>
      <c r="J85" s="50">
        <f>SUM(J86:J87)</f>
        <v>365</v>
      </c>
      <c r="K85" s="50">
        <f aca="true" t="shared" si="11" ref="K85:T85">SUM(K86:K87)</f>
        <v>365</v>
      </c>
      <c r="L85" s="50">
        <f t="shared" si="11"/>
        <v>0</v>
      </c>
      <c r="M85" s="50">
        <f t="shared" si="11"/>
        <v>0</v>
      </c>
      <c r="N85" s="50">
        <f t="shared" si="11"/>
        <v>0</v>
      </c>
      <c r="O85" s="50">
        <f t="shared" si="11"/>
        <v>10</v>
      </c>
      <c r="P85" s="50">
        <f t="shared" si="11"/>
        <v>100</v>
      </c>
      <c r="Q85" s="50">
        <f t="shared" si="11"/>
        <v>1900</v>
      </c>
      <c r="R85" s="50">
        <f t="shared" si="11"/>
        <v>5700</v>
      </c>
      <c r="S85" s="50">
        <f t="shared" si="11"/>
        <v>66</v>
      </c>
      <c r="T85" s="50">
        <f t="shared" si="11"/>
        <v>177</v>
      </c>
      <c r="U85" s="89"/>
      <c r="V85" s="89"/>
      <c r="W85" s="107"/>
      <c r="X85" s="50"/>
      <c r="Y85" s="50"/>
      <c r="Z85" s="50"/>
    </row>
    <row r="86" spans="1:26" s="25" customFormat="1" ht="66" customHeight="1">
      <c r="A86" s="59">
        <v>51</v>
      </c>
      <c r="B86" s="98" t="s">
        <v>446</v>
      </c>
      <c r="C86" s="182" t="s">
        <v>447</v>
      </c>
      <c r="D86" s="95" t="s">
        <v>342</v>
      </c>
      <c r="E86" s="95"/>
      <c r="F86" s="64" t="s">
        <v>122</v>
      </c>
      <c r="G86" s="64" t="s">
        <v>448</v>
      </c>
      <c r="H86" s="96" t="s">
        <v>449</v>
      </c>
      <c r="I86" s="95"/>
      <c r="J86" s="64">
        <v>300</v>
      </c>
      <c r="K86" s="64">
        <v>300</v>
      </c>
      <c r="L86" s="95"/>
      <c r="M86" s="95"/>
      <c r="N86" s="95"/>
      <c r="O86" s="58">
        <v>10</v>
      </c>
      <c r="P86" s="58">
        <v>100</v>
      </c>
      <c r="Q86" s="95">
        <v>1900</v>
      </c>
      <c r="R86" s="95">
        <v>5700</v>
      </c>
      <c r="S86" s="95">
        <v>66</v>
      </c>
      <c r="T86" s="95">
        <v>177</v>
      </c>
      <c r="U86" s="88" t="s">
        <v>180</v>
      </c>
      <c r="V86" s="88" t="s">
        <v>359</v>
      </c>
      <c r="W86" s="98" t="s">
        <v>450</v>
      </c>
      <c r="X86" s="59" t="s">
        <v>397</v>
      </c>
      <c r="Y86" s="59" t="s">
        <v>397</v>
      </c>
      <c r="Z86" s="95"/>
    </row>
    <row r="87" spans="1:26" s="25" customFormat="1" ht="36">
      <c r="A87" s="59">
        <v>52</v>
      </c>
      <c r="B87" s="98" t="s">
        <v>451</v>
      </c>
      <c r="C87" s="182" t="s">
        <v>452</v>
      </c>
      <c r="D87" s="95" t="s">
        <v>342</v>
      </c>
      <c r="E87" s="95"/>
      <c r="F87" s="64" t="s">
        <v>122</v>
      </c>
      <c r="G87" s="64">
        <v>194</v>
      </c>
      <c r="H87" s="96" t="s">
        <v>453</v>
      </c>
      <c r="I87" s="95"/>
      <c r="J87" s="64">
        <v>65</v>
      </c>
      <c r="K87" s="64">
        <v>65</v>
      </c>
      <c r="L87" s="95"/>
      <c r="M87" s="95"/>
      <c r="N87" s="95"/>
      <c r="O87" s="95"/>
      <c r="P87" s="95"/>
      <c r="Q87" s="95"/>
      <c r="R87" s="95"/>
      <c r="S87" s="95"/>
      <c r="T87" s="95"/>
      <c r="U87" s="88" t="s">
        <v>180</v>
      </c>
      <c r="V87" s="88" t="s">
        <v>359</v>
      </c>
      <c r="W87" s="98" t="s">
        <v>454</v>
      </c>
      <c r="X87" s="59" t="s">
        <v>128</v>
      </c>
      <c r="Y87" s="59" t="s">
        <v>128</v>
      </c>
      <c r="Z87" s="95"/>
    </row>
    <row r="88" spans="1:26" s="25" customFormat="1" ht="12">
      <c r="A88" s="99" t="s">
        <v>455</v>
      </c>
      <c r="B88" s="100"/>
      <c r="C88" s="101"/>
      <c r="D88" s="28"/>
      <c r="E88" s="28"/>
      <c r="F88" s="28"/>
      <c r="G88" s="28"/>
      <c r="H88" s="29"/>
      <c r="I88" s="101"/>
      <c r="J88" s="28"/>
      <c r="K88" s="28"/>
      <c r="L88" s="28"/>
      <c r="M88" s="28"/>
      <c r="N88" s="28"/>
      <c r="O88" s="28"/>
      <c r="P88" s="28"/>
      <c r="Q88" s="28"/>
      <c r="R88" s="28"/>
      <c r="S88" s="28"/>
      <c r="T88" s="28"/>
      <c r="U88" s="28"/>
      <c r="V88" s="28"/>
      <c r="W88" s="101"/>
      <c r="X88" s="32"/>
      <c r="Y88" s="32"/>
      <c r="Z88" s="101"/>
    </row>
    <row r="89" spans="1:26" s="25" customFormat="1" ht="12">
      <c r="A89" s="99" t="s">
        <v>456</v>
      </c>
      <c r="B89" s="100"/>
      <c r="C89" s="101"/>
      <c r="D89" s="28"/>
      <c r="E89" s="28"/>
      <c r="F89" s="28"/>
      <c r="G89" s="28"/>
      <c r="H89" s="29"/>
      <c r="I89" s="101"/>
      <c r="J89" s="28"/>
      <c r="K89" s="28"/>
      <c r="L89" s="28"/>
      <c r="M89" s="28"/>
      <c r="N89" s="28"/>
      <c r="O89" s="28"/>
      <c r="P89" s="28"/>
      <c r="Q89" s="28"/>
      <c r="R89" s="28"/>
      <c r="S89" s="28"/>
      <c r="T89" s="28"/>
      <c r="U89" s="28"/>
      <c r="V89" s="28"/>
      <c r="W89" s="101"/>
      <c r="X89" s="32"/>
      <c r="Y89" s="32"/>
      <c r="Z89" s="101"/>
    </row>
    <row r="90" spans="1:26" s="25" customFormat="1" ht="12">
      <c r="A90" s="99"/>
      <c r="B90" s="100"/>
      <c r="C90" s="101"/>
      <c r="D90" s="28"/>
      <c r="E90" s="28"/>
      <c r="F90" s="28"/>
      <c r="G90" s="28"/>
      <c r="H90" s="29"/>
      <c r="I90" s="101"/>
      <c r="J90" s="28"/>
      <c r="K90" s="28"/>
      <c r="L90" s="28"/>
      <c r="M90" s="28"/>
      <c r="N90" s="28"/>
      <c r="O90" s="28"/>
      <c r="P90" s="28"/>
      <c r="Q90" s="28"/>
      <c r="R90" s="28"/>
      <c r="S90" s="28"/>
      <c r="T90" s="28"/>
      <c r="U90" s="28"/>
      <c r="V90" s="28"/>
      <c r="W90" s="101"/>
      <c r="X90" s="32"/>
      <c r="Y90" s="32"/>
      <c r="Z90" s="101"/>
    </row>
  </sheetData>
  <sheetProtection/>
  <autoFilter ref="A6:Z89"/>
  <mergeCells count="32">
    <mergeCell ref="A1:B1"/>
    <mergeCell ref="A2:Z2"/>
    <mergeCell ref="A3:H3"/>
    <mergeCell ref="O3:P3"/>
    <mergeCell ref="J4:N4"/>
    <mergeCell ref="O4:T4"/>
    <mergeCell ref="U4:V4"/>
    <mergeCell ref="O5:P5"/>
    <mergeCell ref="Q5:R5"/>
    <mergeCell ref="S5:T5"/>
    <mergeCell ref="A88:Z88"/>
    <mergeCell ref="A89:Z89"/>
    <mergeCell ref="A90:Z90"/>
    <mergeCell ref="A4:A6"/>
    <mergeCell ref="B4:B6"/>
    <mergeCell ref="C4:C6"/>
    <mergeCell ref="D4:D6"/>
    <mergeCell ref="E4:E6"/>
    <mergeCell ref="H4:H6"/>
    <mergeCell ref="I4:I6"/>
    <mergeCell ref="J5:J6"/>
    <mergeCell ref="K5:K6"/>
    <mergeCell ref="L5:L6"/>
    <mergeCell ref="M5:M6"/>
    <mergeCell ref="N5:N6"/>
    <mergeCell ref="U5:U6"/>
    <mergeCell ref="V5:V6"/>
    <mergeCell ref="W4:W6"/>
    <mergeCell ref="X4:X6"/>
    <mergeCell ref="Y4:Y6"/>
    <mergeCell ref="Z4:Z6"/>
    <mergeCell ref="F4:G5"/>
  </mergeCells>
  <dataValidations count="3">
    <dataValidation type="list" allowBlank="1" showInputMessage="1" showErrorMessage="1" sqref="E43 E44 E54 E9:E23 E24:E41 E46:E47 E49:E50 E52:E53">
      <formula1>"产业发展,基础设施建设"</formula1>
    </dataValidation>
    <dataValidation type="custom" allowBlank="1" showInputMessage="1" showErrorMessage="1" sqref="D8 E8 D42 E42 D45 E45 D48 E48 D49 E51 D55 E55 D63 E63 D66 D68 E69 D71 D73 D75 D77 E77 E78 E79 E80 E81 E82 E83 E84 E85 E86 E87 D50:D51 E56:E62 E64:E65 E66:E68 E70:E71 E72:E76">
      <formula1>"是、否"</formula1>
    </dataValidation>
    <dataValidation type="list" allowBlank="1" showInputMessage="1" showErrorMessage="1" sqref="D54 D67 D72 D74 D76 D78 D79 D80 D81 D82 D83 D84 D85 D86 D87 D9:D23 D24:D41 D43:D44 D46:D47 D52:D53 D56:D62 D64:D65 D69:D70">
      <formula1>"是,否"</formula1>
    </dataValidation>
  </dataValidations>
  <printOptions/>
  <pageMargins left="0.55" right="0.55" top="0.61" bottom="0.61" header="0.5" footer="0.5"/>
  <pageSetup fitToHeight="0" fitToWidth="1" horizontalDpi="600" verticalDpi="600" orientation="landscape" paperSize="9" scale="49"/>
  <drawing r:id="rId1"/>
</worksheet>
</file>

<file path=xl/worksheets/sheet4.xml><?xml version="1.0" encoding="utf-8"?>
<worksheet xmlns="http://schemas.openxmlformats.org/spreadsheetml/2006/main" xmlns:r="http://schemas.openxmlformats.org/officeDocument/2006/relationships">
  <sheetPr>
    <pageSetUpPr fitToPage="1"/>
  </sheetPr>
  <dimension ref="A1:IV34"/>
  <sheetViews>
    <sheetView zoomScaleSheetLayoutView="100" workbookViewId="0" topLeftCell="A1">
      <selection activeCell="C6" sqref="C6:C32"/>
    </sheetView>
  </sheetViews>
  <sheetFormatPr defaultColWidth="9.00390625" defaultRowHeight="14.25"/>
  <cols>
    <col min="1" max="1" width="10.625" style="6" customWidth="1"/>
    <col min="2" max="2" width="37.125" style="1" customWidth="1"/>
    <col min="3" max="3" width="33.00390625" style="1" customWidth="1"/>
    <col min="4" max="4" width="20.50390625" style="1" customWidth="1"/>
    <col min="5" max="241" width="9.00390625" style="5" customWidth="1"/>
    <col min="242" max="16384" width="9.00390625" style="7" customWidth="1"/>
  </cols>
  <sheetData>
    <row r="1" spans="1:2" s="1" customFormat="1" ht="24" customHeight="1">
      <c r="A1" s="8" t="s">
        <v>457</v>
      </c>
      <c r="B1" s="8"/>
    </row>
    <row r="2" spans="1:4" s="2" customFormat="1" ht="30.75" customHeight="1">
      <c r="A2" s="9" t="s">
        <v>458</v>
      </c>
      <c r="B2" s="9"/>
      <c r="C2" s="9"/>
      <c r="D2" s="9"/>
    </row>
    <row r="3" spans="1:3" s="3" customFormat="1" ht="13.5" customHeight="1">
      <c r="A3" s="10"/>
      <c r="B3" s="11"/>
      <c r="C3" s="12"/>
    </row>
    <row r="4" spans="1:4" s="3" customFormat="1" ht="51" customHeight="1">
      <c r="A4" s="13" t="s">
        <v>28</v>
      </c>
      <c r="B4" s="13" t="s">
        <v>459</v>
      </c>
      <c r="C4" s="14" t="s">
        <v>460</v>
      </c>
      <c r="D4" s="15" t="s">
        <v>90</v>
      </c>
    </row>
    <row r="5" spans="1:4" s="3" customFormat="1" ht="18" customHeight="1">
      <c r="A5" s="16"/>
      <c r="B5" s="16" t="s">
        <v>38</v>
      </c>
      <c r="C5" s="16">
        <f>C6+C9+C12+C15+C18+C21+C22+C23+C24+C25+C26+C27+C28</f>
        <v>9913.4</v>
      </c>
      <c r="D5" s="17"/>
    </row>
    <row r="6" spans="1:4" s="3" customFormat="1" ht="21.75" customHeight="1">
      <c r="A6" s="16" t="s">
        <v>39</v>
      </c>
      <c r="B6" s="18" t="s">
        <v>107</v>
      </c>
      <c r="C6" s="19">
        <v>4485</v>
      </c>
      <c r="D6" s="17"/>
    </row>
    <row r="7" spans="1:4" s="3" customFormat="1" ht="21.75" customHeight="1">
      <c r="A7" s="20">
        <v>1</v>
      </c>
      <c r="B7" s="21" t="s">
        <v>111</v>
      </c>
      <c r="C7" s="19">
        <v>2537</v>
      </c>
      <c r="D7" s="17"/>
    </row>
    <row r="8" spans="1:4" s="3" customFormat="1" ht="21.75" customHeight="1">
      <c r="A8" s="20">
        <v>2</v>
      </c>
      <c r="B8" s="21" t="s">
        <v>226</v>
      </c>
      <c r="C8" s="19">
        <v>1948</v>
      </c>
      <c r="D8" s="17"/>
    </row>
    <row r="9" spans="1:241" s="4" customFormat="1" ht="21.75" customHeight="1">
      <c r="A9" s="16" t="s">
        <v>58</v>
      </c>
      <c r="B9" s="18" t="s">
        <v>317</v>
      </c>
      <c r="C9" s="19">
        <v>0</v>
      </c>
      <c r="D9" s="22"/>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row>
    <row r="10" spans="1:4" s="3" customFormat="1" ht="21.75" customHeight="1">
      <c r="A10" s="20">
        <v>1</v>
      </c>
      <c r="B10" s="21" t="s">
        <v>111</v>
      </c>
      <c r="C10" s="19">
        <v>0</v>
      </c>
      <c r="D10" s="17"/>
    </row>
    <row r="11" spans="1:4" s="3" customFormat="1" ht="21.75" customHeight="1">
      <c r="A11" s="20">
        <v>2</v>
      </c>
      <c r="B11" s="21" t="s">
        <v>226</v>
      </c>
      <c r="C11" s="19">
        <v>0</v>
      </c>
      <c r="D11" s="17"/>
    </row>
    <row r="12" spans="1:241" s="4" customFormat="1" ht="21.75" customHeight="1">
      <c r="A12" s="16" t="s">
        <v>64</v>
      </c>
      <c r="B12" s="18" t="s">
        <v>319</v>
      </c>
      <c r="C12" s="19">
        <v>0</v>
      </c>
      <c r="D12" s="22"/>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row>
    <row r="13" spans="1:4" s="3" customFormat="1" ht="21.75" customHeight="1">
      <c r="A13" s="20">
        <v>1</v>
      </c>
      <c r="B13" s="21" t="s">
        <v>111</v>
      </c>
      <c r="C13" s="19">
        <v>0</v>
      </c>
      <c r="D13" s="17"/>
    </row>
    <row r="14" spans="1:4" s="3" customFormat="1" ht="21.75" customHeight="1">
      <c r="A14" s="20">
        <v>2</v>
      </c>
      <c r="B14" s="21" t="s">
        <v>226</v>
      </c>
      <c r="C14" s="19">
        <v>0</v>
      </c>
      <c r="D14" s="17"/>
    </row>
    <row r="15" spans="1:4" s="3" customFormat="1" ht="21.75" customHeight="1">
      <c r="A15" s="16" t="s">
        <v>67</v>
      </c>
      <c r="B15" s="18" t="s">
        <v>320</v>
      </c>
      <c r="C15" s="19">
        <v>0</v>
      </c>
      <c r="D15" s="17"/>
    </row>
    <row r="16" spans="1:4" s="3" customFormat="1" ht="21.75" customHeight="1">
      <c r="A16" s="20">
        <v>1</v>
      </c>
      <c r="B16" s="21" t="s">
        <v>111</v>
      </c>
      <c r="C16" s="19">
        <v>0</v>
      </c>
      <c r="D16" s="17"/>
    </row>
    <row r="17" spans="1:4" s="3" customFormat="1" ht="21.75" customHeight="1">
      <c r="A17" s="20">
        <v>2</v>
      </c>
      <c r="B17" s="21" t="s">
        <v>226</v>
      </c>
      <c r="C17" s="19">
        <v>0</v>
      </c>
      <c r="D17" s="17"/>
    </row>
    <row r="18" spans="1:4" s="3" customFormat="1" ht="21.75" customHeight="1">
      <c r="A18" s="16" t="s">
        <v>321</v>
      </c>
      <c r="B18" s="18" t="s">
        <v>322</v>
      </c>
      <c r="C18" s="19">
        <v>440</v>
      </c>
      <c r="D18" s="17"/>
    </row>
    <row r="19" spans="1:4" s="3" customFormat="1" ht="21.75" customHeight="1">
      <c r="A19" s="20">
        <v>1</v>
      </c>
      <c r="B19" s="21" t="s">
        <v>111</v>
      </c>
      <c r="C19" s="19">
        <v>160</v>
      </c>
      <c r="D19" s="17"/>
    </row>
    <row r="20" spans="1:4" s="3" customFormat="1" ht="21.75" customHeight="1">
      <c r="A20" s="20">
        <v>2</v>
      </c>
      <c r="B20" s="21" t="s">
        <v>226</v>
      </c>
      <c r="C20" s="19">
        <v>280</v>
      </c>
      <c r="D20" s="17"/>
    </row>
    <row r="21" spans="1:4" s="3" customFormat="1" ht="21.75" customHeight="1">
      <c r="A21" s="16" t="s">
        <v>338</v>
      </c>
      <c r="B21" s="18" t="s">
        <v>339</v>
      </c>
      <c r="C21" s="19">
        <v>1570.4</v>
      </c>
      <c r="D21" s="17"/>
    </row>
    <row r="22" spans="1:4" s="3" customFormat="1" ht="21.75" customHeight="1">
      <c r="A22" s="16" t="s">
        <v>380</v>
      </c>
      <c r="B22" s="18" t="s">
        <v>381</v>
      </c>
      <c r="C22" s="19">
        <v>1656</v>
      </c>
      <c r="D22" s="17"/>
    </row>
    <row r="23" spans="1:4" s="3" customFormat="1" ht="21.75" customHeight="1">
      <c r="A23" s="16" t="s">
        <v>398</v>
      </c>
      <c r="B23" s="18" t="s">
        <v>399</v>
      </c>
      <c r="C23" s="19">
        <v>0</v>
      </c>
      <c r="D23" s="17"/>
    </row>
    <row r="24" spans="1:4" s="3" customFormat="1" ht="21.75" customHeight="1">
      <c r="A24" s="16" t="s">
        <v>400</v>
      </c>
      <c r="B24" s="18" t="s">
        <v>401</v>
      </c>
      <c r="C24" s="19">
        <v>397</v>
      </c>
      <c r="D24" s="17"/>
    </row>
    <row r="25" spans="1:4" s="3" customFormat="1" ht="21.75" customHeight="1">
      <c r="A25" s="16" t="s">
        <v>412</v>
      </c>
      <c r="B25" s="18" t="s">
        <v>413</v>
      </c>
      <c r="C25" s="19">
        <v>0</v>
      </c>
      <c r="D25" s="17"/>
    </row>
    <row r="26" spans="1:4" s="3" customFormat="1" ht="21.75" customHeight="1">
      <c r="A26" s="16" t="s">
        <v>414</v>
      </c>
      <c r="B26" s="18" t="s">
        <v>415</v>
      </c>
      <c r="C26" s="19">
        <v>0</v>
      </c>
      <c r="D26" s="17"/>
    </row>
    <row r="27" spans="1:4" s="3" customFormat="1" ht="21.75" customHeight="1">
      <c r="A27" s="16" t="s">
        <v>416</v>
      </c>
      <c r="B27" s="18" t="s">
        <v>417</v>
      </c>
      <c r="C27" s="19">
        <v>0</v>
      </c>
      <c r="D27" s="17"/>
    </row>
    <row r="28" spans="1:241" s="4" customFormat="1" ht="21.75" customHeight="1">
      <c r="A28" s="16" t="s">
        <v>418</v>
      </c>
      <c r="B28" s="18" t="s">
        <v>57</v>
      </c>
      <c r="C28" s="19">
        <v>1365</v>
      </c>
      <c r="D28" s="2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row>
    <row r="29" spans="1:4" s="3" customFormat="1" ht="27.75" customHeight="1">
      <c r="A29" s="16">
        <v>1</v>
      </c>
      <c r="B29" s="21" t="s">
        <v>420</v>
      </c>
      <c r="C29" s="19">
        <v>0</v>
      </c>
      <c r="D29" s="17"/>
    </row>
    <row r="30" spans="1:4" s="3" customFormat="1" ht="30.75" customHeight="1">
      <c r="A30" s="16">
        <v>2</v>
      </c>
      <c r="B30" s="21" t="s">
        <v>461</v>
      </c>
      <c r="C30" s="19">
        <v>740</v>
      </c>
      <c r="D30" s="17"/>
    </row>
    <row r="31" spans="1:4" s="3" customFormat="1" ht="33" customHeight="1">
      <c r="A31" s="16">
        <v>3</v>
      </c>
      <c r="B31" s="21" t="s">
        <v>436</v>
      </c>
      <c r="C31" s="19">
        <v>260</v>
      </c>
      <c r="D31" s="17"/>
    </row>
    <row r="32" spans="1:4" s="3" customFormat="1" ht="42" customHeight="1">
      <c r="A32" s="16">
        <v>4</v>
      </c>
      <c r="B32" s="21" t="s">
        <v>462</v>
      </c>
      <c r="C32" s="19">
        <v>365</v>
      </c>
      <c r="D32" s="17"/>
    </row>
    <row r="33" spans="1:256" s="5" customFormat="1" ht="37.5" customHeight="1">
      <c r="A33" s="23" t="s">
        <v>463</v>
      </c>
      <c r="B33" s="23"/>
      <c r="C33" s="23"/>
      <c r="D33" s="23"/>
      <c r="IH33" s="7"/>
      <c r="II33" s="7"/>
      <c r="IJ33" s="7"/>
      <c r="IK33" s="7"/>
      <c r="IL33" s="7"/>
      <c r="IM33" s="7"/>
      <c r="IN33" s="7"/>
      <c r="IO33" s="7"/>
      <c r="IP33" s="7"/>
      <c r="IQ33" s="7"/>
      <c r="IR33" s="7"/>
      <c r="IS33" s="7"/>
      <c r="IT33" s="7"/>
      <c r="IU33" s="7"/>
      <c r="IV33" s="7"/>
    </row>
    <row r="34" spans="1:256" s="5" customFormat="1" ht="60" customHeight="1">
      <c r="A34" s="24" t="s">
        <v>464</v>
      </c>
      <c r="B34" s="24"/>
      <c r="C34" s="24"/>
      <c r="D34" s="24"/>
      <c r="IH34" s="7"/>
      <c r="II34" s="7"/>
      <c r="IJ34" s="7"/>
      <c r="IK34" s="7"/>
      <c r="IL34" s="7"/>
      <c r="IM34" s="7"/>
      <c r="IN34" s="7"/>
      <c r="IO34" s="7"/>
      <c r="IP34" s="7"/>
      <c r="IQ34" s="7"/>
      <c r="IR34" s="7"/>
      <c r="IS34" s="7"/>
      <c r="IT34" s="7"/>
      <c r="IU34" s="7"/>
      <c r="IV34" s="7"/>
    </row>
  </sheetData>
  <sheetProtection/>
  <mergeCells count="5">
    <mergeCell ref="A1:B1"/>
    <mergeCell ref="A2:D2"/>
    <mergeCell ref="A3:B3"/>
    <mergeCell ref="A33:D33"/>
    <mergeCell ref="A34:D34"/>
  </mergeCells>
  <printOptions/>
  <pageMargins left="0.95" right="0.75" top="1" bottom="1" header="0.5" footer="0.5"/>
  <pageSetup fitToWidth="0" fitToHeight="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NYG-ZY</cp:lastModifiedBy>
  <cp:lastPrinted>2018-03-20T06:46:57Z</cp:lastPrinted>
  <dcterms:created xsi:type="dcterms:W3CDTF">2016-09-03T03:25:32Z</dcterms:created>
  <dcterms:modified xsi:type="dcterms:W3CDTF">2023-12-06T01:50:06Z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y fmtid="{D5CDD505-2E9C-101B-9397-08002B2CF9AE}" pid="4" name="I">
    <vt:lpwstr>18D073575DF24E939855B0C25344015D</vt:lpwstr>
  </property>
  <property fmtid="{D5CDD505-2E9C-101B-9397-08002B2CF9AE}" pid="5" name="KSOReadingLayo">
    <vt:bool>true</vt:bool>
  </property>
</Properties>
</file>