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<sst xmlns="http://schemas.openxmlformats.org/spreadsheetml/2006/main" count="1456" uniqueCount="491">
  <si>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</si>
  <si>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</si>
  <si>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</si>
  <si>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</si>
  <si>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</si>
  <si>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</si>
  <si>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</si>
  <si>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</si>
  <si>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</si>
  <si>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</si>
  <si>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</si>
  <si>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</si>
  <si>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</si>
  <si>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</si>
  <si>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</si>
  <si>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</si>
  <si>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</si>
  <si>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</si>
  <si>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</si>
  <si>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</si>
  <si>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</si>
  <si>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</si>
  <si>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</si>
  <si>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</si>
  <si>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</si>
  <si>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</si>
  <si>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</si>
  <si>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</si>
  <si>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</si>
  <si>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</si>
  <si>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</si>
  <si>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</si>
  <si>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</si>
  <si>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</si>
  <si>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</si>
  <si>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</si>
  <si>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</si>
  <si>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</si>
  <si>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</si>
  <si>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</si>
  <si>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</si>
  <si>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</si>
  <si>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</si>
  <si>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</si>
  <si>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</si>
  <si>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</si>
  <si>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</si>
  <si>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</si>
  <si>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</si>
  <si>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</si>
  <si>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</si>
  <si>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</si>
  <si>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</si>
  <si>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</si>
  <si>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</si>
  <si>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</si>
  <si>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</si>
  <si>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</si>
  <si>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</si>
  <si>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</si>
  <si>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</si>
  <si>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</si>
  <si>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</si>
  <si>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</si>
  <si>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</si>
  <si>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</si>
  <si>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</si>
  <si>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</si>
  <si>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</si>
  <si>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</si>
  <si>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253</t>
  </si>
  <si>
    <t>中国共产党云县纪律检查委员会云县监察委员会</t>
  </si>
  <si>
    <t>253001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</si>
  <si>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</si>
  <si>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</si>
  <si>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</si>
  <si>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</si>
  <si>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</si>
  <si>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</si>
  <si>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</si>
  <si>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</si>
  <si>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</si>
  <si>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</si>
  <si>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</si>
  <si>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</si>
  <si>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</si>
  <si>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</si>
  <si>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20111</t>
  </si>
  <si>
    <t>纪检监察事务</t>
  </si>
  <si>
    <t>2011101</t>
  </si>
  <si>
    <t>行政运行</t>
  </si>
  <si>
    <t>2011102</t>
  </si>
  <si>
    <t>一般行政管理事务</t>
  </si>
  <si>
    <t>2011199</t>
  </si>
  <si>
    <t>其他纪检监察事务支出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</si>
  <si>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</si>
  <si>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</si>
  <si>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</si>
  <si>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</si>
  <si>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</si>
  <si>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</si>
  <si>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</si>
  <si>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</si>
  <si>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</si>
  <si>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</si>
  <si>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</si>
  <si>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</si>
  <si>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</si>
  <si>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</si>
  <si>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</si>
  <si>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</si>
  <si>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</si>
  <si>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</si>
  <si>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</si>
  <si>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</si>
  <si>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</si>
  <si>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</si>
  <si>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</si>
  <si>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</si>
  <si>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</si>
  <si>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</si>
  <si>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</si>
  <si>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</si>
  <si>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</si>
  <si>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</si>
  <si>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</si>
  <si>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</si>
  <si>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</si>
  <si>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</si>
  <si>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</si>
  <si>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</si>
  <si>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</si>
  <si>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</si>
  <si>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</si>
  <si>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</si>
  <si>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</si>
  <si>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</si>
  <si>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</si>
  <si>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</si>
  <si>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</si>
  <si>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</si>
  <si>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</si>
  <si>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</si>
  <si>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</si>
  <si>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</si>
  <si>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</si>
  <si>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</si>
  <si>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</si>
  <si>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</si>
  <si>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</si>
  <si>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</si>
  <si>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</si>
  <si>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</si>
  <si>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</si>
  <si>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</si>
  <si>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</si>
  <si>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</si>
  <si>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</si>
  <si>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</si>
  <si>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</si>
  <si>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</si>
  <si>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</si>
  <si>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</si>
  <si>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</si>
  <si>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</si>
  <si>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</si>
  <si>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</si>
  <si>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</si>
  <si>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</si>
  <si>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</si>
  <si>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</si>
  <si>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</si>
  <si>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</si>
  <si>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</si>
  <si>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</si>
  <si>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</si>
  <si>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</si>
  <si>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</si>
  <si>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</si>
  <si>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</si>
  <si>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</si>
  <si>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</si>
  <si>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</si>
  <si>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</si>
  <si>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</si>
  <si>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</si>
  <si>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</si>
  <si>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</si>
  <si>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</si>
  <si>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</si>
  <si>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</si>
  <si>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</si>
  <si>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</si>
  <si>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</si>
  <si>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</si>
  <si>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</si>
  <si>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</si>
  <si>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</si>
  <si>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</si>
  <si>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</si>
  <si>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</si>
  <si>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</si>
  <si>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530922241100002213280</t>
  </si>
  <si>
    <t>事业人员支出工资</t>
  </si>
  <si>
    <t>30101</t>
  </si>
  <si>
    <t>基本工资</t>
  </si>
  <si>
    <t>530922210000000002554</t>
  </si>
  <si>
    <t>行政人员支出工资</t>
  </si>
  <si>
    <t>30102</t>
  </si>
  <si>
    <t>津贴补贴</t>
  </si>
  <si>
    <t>530922231100001440976</t>
  </si>
  <si>
    <t>行政人员绩效考核奖励（2017年提高标准部分）</t>
  </si>
  <si>
    <t>30103</t>
  </si>
  <si>
    <t>奖金</t>
  </si>
  <si>
    <t>530922241100002213278</t>
  </si>
  <si>
    <t>事业绩效工资（2017年提高标准部分）</t>
  </si>
  <si>
    <t>30107</t>
  </si>
  <si>
    <t>绩效工资</t>
  </si>
  <si>
    <t>530922210000000002617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</si>
  <si>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</si>
  <si>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</si>
  <si>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</si>
  <si>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</si>
  <si>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</si>
  <si>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</si>
  <si>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</si>
  <si>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</si>
  <si>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</si>
  <si>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</si>
  <si>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</si>
  <si>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530922210000000002618</t>
  </si>
  <si>
    <t>30113</t>
  </si>
  <si>
    <t>530922210000000002555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</si>
  <si>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</si>
  <si>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</si>
  <si>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</si>
  <si>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</si>
  <si>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</si>
  <si>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</si>
  <si>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</si>
  <si>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</si>
  <si>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</si>
  <si>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</si>
  <si>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</si>
  <si>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</si>
  <si>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</si>
  <si>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530922241100002223717</t>
  </si>
  <si>
    <t>公务接待费（一般公用经费）</t>
  </si>
  <si>
    <t>30217</t>
  </si>
  <si>
    <t>30216</t>
  </si>
  <si>
    <t>培训费</t>
  </si>
  <si>
    <t>30211</t>
  </si>
  <si>
    <t>差旅费</t>
  </si>
  <si>
    <t>30299</t>
  </si>
  <si>
    <t>其他商品和服务支出</t>
  </si>
  <si>
    <t>30215</t>
  </si>
  <si>
    <t>会议费</t>
  </si>
  <si>
    <t>530922210000000002622</t>
  </si>
  <si>
    <t>职工教育经费</t>
  </si>
  <si>
    <t>530922210000000002621</t>
  </si>
  <si>
    <t>工会经费</t>
  </si>
  <si>
    <t>30228</t>
  </si>
  <si>
    <t>530922210000000002570</t>
  </si>
  <si>
    <t>公务用车运行维护费</t>
  </si>
  <si>
    <t>30231</t>
  </si>
  <si>
    <t>530922210000000002620</t>
  </si>
  <si>
    <t>行政人员公务交通补贴</t>
  </si>
  <si>
    <t>30239</t>
  </si>
  <si>
    <t>其他交通费用</t>
  </si>
  <si>
    <t>530922210000000002619</t>
  </si>
  <si>
    <t>离退休费</t>
  </si>
  <si>
    <t>30302</t>
  </si>
  <si>
    <t>退休费</t>
  </si>
  <si>
    <t>530922210000000004718</t>
  </si>
  <si>
    <t>机关事业单位职工遗属生活补助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</si>
  <si>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</si>
  <si>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</si>
  <si>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</si>
  <si>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</si>
  <si>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</si>
  <si>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</si>
  <si>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</si>
  <si>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</si>
  <si>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</si>
  <si>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“清廉云县”建设工作经费</t>
  </si>
  <si>
    <t>事业发展类</t>
  </si>
  <si>
    <t>530922221100000378709</t>
  </si>
  <si>
    <t>办案工作经费</t>
  </si>
  <si>
    <t>专项业务类</t>
  </si>
  <si>
    <t>530922200000000000881</t>
  </si>
  <si>
    <t>30227</t>
  </si>
  <si>
    <t>委托业务费</t>
  </si>
  <si>
    <t>纪检监察干部培训经费</t>
  </si>
  <si>
    <t>530922200000000000750</t>
  </si>
  <si>
    <t>纪检监察机关案件查办工作经费——非税收入项目经费</t>
  </si>
  <si>
    <t>530922210000000004146</t>
  </si>
  <si>
    <t>30213</t>
  </si>
  <si>
    <t>维修（护）费</t>
  </si>
  <si>
    <t>县委常委工作经费</t>
  </si>
  <si>
    <t>530922200000000000751</t>
  </si>
  <si>
    <t>巡察工作经费</t>
  </si>
  <si>
    <t>530922200000000000879</t>
  </si>
  <si>
    <t>专项纪律检查工作经费</t>
  </si>
  <si>
    <t>530922200000000000477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</si>
  <si>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</si>
  <si>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</si>
  <si>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</si>
  <si>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</si>
  <si>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</si>
  <si>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</si>
  <si>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</si>
  <si>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</si>
  <si>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</si>
  <si>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</si>
  <si>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</si>
  <si>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每年至乡镇或者单位部门调研不少于一次，形成意见建议，不断加强基层组织政权反腐败建设。</t>
  </si>
  <si>
    <t>产出指标</t>
  </si>
  <si>
    <t>数量指标</t>
  </si>
  <si>
    <t>调研次数</t>
  </si>
  <si>
    <t>&gt;=</t>
  </si>
  <si>
    <t>个</t>
  </si>
  <si>
    <t>定量指标</t>
  </si>
  <si>
    <t>实际调研次数</t>
  </si>
  <si>
    <t>调研报告数量</t>
  </si>
  <si>
    <t>条</t>
  </si>
  <si>
    <t>形成最终研究报告个数。</t>
  </si>
  <si>
    <t>形成建议、意见条数</t>
  </si>
  <si>
    <t>形成建议、意见的条数。空</t>
  </si>
  <si>
    <t>时效指标</t>
  </si>
  <si>
    <t>调研时效</t>
  </si>
  <si>
    <t>=</t>
  </si>
  <si>
    <t>年</t>
  </si>
  <si>
    <t>根据实际调研</t>
  </si>
  <si>
    <t>效益指标</t>
  </si>
  <si>
    <t>社会效益</t>
  </si>
  <si>
    <t>推进基层组织建设促进社会发展</t>
  </si>
  <si>
    <t>积极发展</t>
  </si>
  <si>
    <t>%</t>
  </si>
  <si>
    <t>定性指标</t>
  </si>
  <si>
    <t>反映推进基层组织建设促进社会发展情况</t>
  </si>
  <si>
    <t>可持续影响</t>
  </si>
  <si>
    <t>不断加强基层组织政权反腐败建设</t>
  </si>
  <si>
    <t>影响不断加强</t>
  </si>
  <si>
    <t>反映不断加强基层组织政权反腐败建设情况</t>
  </si>
  <si>
    <t>满意度指标</t>
  </si>
  <si>
    <t>服务对象满意度</t>
  </si>
  <si>
    <t>调研对象满意度</t>
  </si>
  <si>
    <t>95</t>
  </si>
  <si>
    <t>反映服务对象对政策研究工作的整体满意情况。
服务对象满意度=（对政策研究工作的整体满意的人数/问卷调查人数）*100%</t>
  </si>
  <si>
    <t>开展2期纪检监察业务培训，聚焦自身建设，提升专业能力水平。</t>
  </si>
  <si>
    <t>培训参加人次</t>
  </si>
  <si>
    <t>100</t>
  </si>
  <si>
    <t>人次</t>
  </si>
  <si>
    <t>反映预算部门（单位）组织开展各类培训的人次。</t>
  </si>
  <si>
    <t>开展培训期数</t>
  </si>
  <si>
    <t>期</t>
  </si>
  <si>
    <t>反映预算部门（单位）组织开展各类培训的期数。</t>
  </si>
  <si>
    <t>质量指标</t>
  </si>
  <si>
    <t>培训人员合格率</t>
  </si>
  <si>
    <t>反映预算部门（单位）组织开展各类培训的质量。
培训人员合格率=（合格的学员数量/培训总学员数量）*100%。</t>
  </si>
  <si>
    <t>培训出勤率</t>
  </si>
  <si>
    <t>98</t>
  </si>
  <si>
    <t>反映预算部门（单位）组织开展各类培训中参训人员的出勤情况。
培训出勤率=（实际出勤学员数量/参加培训学员数量）*100%。</t>
  </si>
  <si>
    <t>参训率</t>
  </si>
  <si>
    <t>反映预算部门(单位)组织开展各类培训中预计参训情</t>
  </si>
  <si>
    <t>纪检监察业务改善成效</t>
  </si>
  <si>
    <t>明显</t>
  </si>
  <si>
    <t>反映预算部门（单位）组织开展各类培训中除师资费以外的人均培训费控制情况。</t>
  </si>
  <si>
    <t>参训人员满意度</t>
  </si>
  <si>
    <t>90</t>
  </si>
  <si>
    <t>反映参训人员对培训内容、讲师授课、课程设置和培训效果等的满意度。
参训人员满意度=（对培训整体满意的参训人数/参训总人数）*100%</t>
  </si>
  <si>
    <t>通过加大案件查办力度，突出纪律审查主业，强化执纪为民，严厉惩治腐败，着力解决损害群众利益的不正之风和腐败问题。</t>
  </si>
  <si>
    <t>年内查办案件数量</t>
  </si>
  <si>
    <t>次</t>
  </si>
  <si>
    <t>反映查办案件数量情况。</t>
  </si>
  <si>
    <t>查办案件任务完成率</t>
  </si>
  <si>
    <t>反映查办案件的执行情况。
查办案件完成率=实际完成查办案件任务数/计划完成查办案件任务数*100%</t>
  </si>
  <si>
    <t>案件在规定时限内办结</t>
  </si>
  <si>
    <t>反映是否按时完成查办案件任务。
查办案件及时完成率=及时完成查办案件任务数/完成检查（核查）任务数*100%</t>
  </si>
  <si>
    <t>受理群众反映问题（信访举报）办结率</t>
  </si>
  <si>
    <t>反映群众反映问题（信访举报）办理情况</t>
  </si>
  <si>
    <t>达到警示和震慑效果</t>
  </si>
  <si>
    <t>反映反腐败斗争成果</t>
  </si>
  <si>
    <t>反腐败斗争压倒性态势形成并巩固发展成效</t>
  </si>
  <si>
    <t>显著</t>
  </si>
  <si>
    <t>查办案件发现问题的整改率</t>
  </si>
  <si>
    <t>反映检查核查发现问题的整改落实情况。
问题整改落实率=（实际整改问题数/现场检查发现问题数）*100%</t>
  </si>
  <si>
    <t>办案人员被投诉次数</t>
  </si>
  <si>
    <t>&lt;=</t>
  </si>
  <si>
    <t>反映服务对象对案件办理工作的整体满意情况。</t>
  </si>
  <si>
    <t>通过高质量开展巡察工作基础建设年活动，准确把握运用巡察利剑作用，紧紧围绕“三个聚焦”不断深化政治巡察，精准发现问题，形成震慑。</t>
  </si>
  <si>
    <t>年内开展巡察轮数</t>
  </si>
  <si>
    <t>轮</t>
  </si>
  <si>
    <t>反映巡察的次数情况。</t>
  </si>
  <si>
    <t>参与巡察人数</t>
  </si>
  <si>
    <t>50</t>
  </si>
  <si>
    <t>人</t>
  </si>
  <si>
    <t>反映巡察的人数情况。</t>
  </si>
  <si>
    <t>完成巡察报告数量</t>
  </si>
  <si>
    <t>反映巡察形成的报告个数。</t>
  </si>
  <si>
    <t>巡察工作任务完成率</t>
  </si>
  <si>
    <t>反映巡察工作的执行情况。
巡察任务完成率=实际完成巡察任务数/计划完成巡察任务数*100%</t>
  </si>
  <si>
    <t>巡察覆盖率</t>
  </si>
  <si>
    <t>反映巡察工作覆盖面情况。</t>
  </si>
  <si>
    <t>巡察任务及时完成率</t>
  </si>
  <si>
    <t>反映是否按时完成巡察任务。
巡察任务及时完成率=及时完成巡察任务数/完成检查（核查）任务数*100%</t>
  </si>
  <si>
    <t>问题整改落实率</t>
  </si>
  <si>
    <t>反映巡察发现问题的整改落实情况。
问题整改落实率=（实际整改问题数/现场检查发现问题数）*100%</t>
  </si>
  <si>
    <t>巡察人员被投诉次数</t>
  </si>
  <si>
    <t>反映服务对象对巡察工作的整体满意情况。</t>
  </si>
  <si>
    <t>通过重要时间节点开展专项纪律检查，并与和日常监督相结合，突出纪委监委主业主责，筑牢党员干部廉洁防线，加强干部作风建设。</t>
  </si>
  <si>
    <t>参与专项纪律检查人数</t>
  </si>
  <si>
    <t>30</t>
  </si>
  <si>
    <t>反映参与专项纪律检查的工作人数。</t>
  </si>
  <si>
    <t>年内开展专项纪律检查次数</t>
  </si>
  <si>
    <t>反映专项纪律检查的次数情况。</t>
  </si>
  <si>
    <t>开展专项纪律检查工作任务完成率</t>
  </si>
  <si>
    <t>反映专项纪律检查的执行情况。
检查任务完成率=实际完成检查（核查）任务数/计划完成检查（核查）任务数*100%</t>
  </si>
  <si>
    <t>开展专项纪律检查工作任务及时完成率</t>
  </si>
  <si>
    <t>反映是否按时完成专项纪律检查任务。
专项纪律检查及时完成率=及时完成专项纪律检查任务数/完成专项纪律检查任务数*100%</t>
  </si>
  <si>
    <t>专项纪律检查发现问题整改落实率</t>
  </si>
  <si>
    <t>反映专项纪律检查查发现问题的整改落实情况。
问题整改落实率=（实际整改问题数/现场检查发现问题数）*100%</t>
  </si>
  <si>
    <t>参与专项纪律检查人员被投诉次数</t>
  </si>
  <si>
    <t>反映服务对象对专项纪律检查工作的整体满意情况。</t>
  </si>
  <si>
    <t>反映是否按时完成查办案件任务。</t>
  </si>
  <si>
    <t>根据工作计划</t>
  </si>
  <si>
    <t>反映发现问题的整改落实情况。
问题整改落实率=（实际整改问题数/发现问题数）*100%</t>
  </si>
  <si>
    <t>通过“清廉云南”建设“临沧实践”化为云县行动，锲而不舍构建风清气正的政治生态，努力打造政治清明、政府清廉、干部清正、社会清朗的“清廉云县”。</t>
  </si>
  <si>
    <t>开展专项监督次数</t>
  </si>
  <si>
    <t>反映开展专项监督次数情况</t>
  </si>
  <si>
    <t>经费保障人数</t>
  </si>
  <si>
    <t>15</t>
  </si>
  <si>
    <t>反映资金保障情况</t>
  </si>
  <si>
    <t>锲而不舍构建风清气正的政治生态成效</t>
  </si>
  <si>
    <t>成效明显</t>
  </si>
  <si>
    <t>反映政治生态</t>
  </si>
  <si>
    <t>坚定不移推进全面从严治党成效</t>
  </si>
  <si>
    <t>服务对象满意程度</t>
  </si>
  <si>
    <t>反映服务对象满意程度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</si>
  <si>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</si>
  <si>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</si>
  <si>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</si>
  <si>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</si>
  <si>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</si>
  <si>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</si>
  <si>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</si>
  <si>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</si>
  <si>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</si>
  <si>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</si>
  <si>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</si>
  <si>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</si>
  <si>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</si>
  <si>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</si>
  <si>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</si>
  <si>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箱</t>
  </si>
  <si>
    <t>公车加油服务</t>
  </si>
  <si>
    <t>车辆加油、添加燃料服务</t>
  </si>
  <si>
    <t>元</t>
  </si>
  <si>
    <t>公车保险</t>
  </si>
  <si>
    <t>机动车保险服务</t>
  </si>
  <si>
    <t>预算08表</t>
  </si>
  <si>
    <t>政府购买服务项目</t>
  </si>
  <si>
    <t>政府购买服务目录</t>
  </si>
  <si>
    <t>餐饮服务</t>
  </si>
  <si>
    <t>B1105 餐饮服务</t>
  </si>
  <si>
    <t>预算09-1表</t>
  </si>
  <si>
    <t>单位名称（项目）</t>
  </si>
  <si>
    <t>地区</t>
  </si>
  <si>
    <t>政府性基金</t>
  </si>
  <si>
    <t>-</t>
  </si>
  <si>
    <t>说明：中国共产党云县纪律检查委员会云县监察委员会2025年没有县对下转移支付预算支出，故本表无数据，公开表格为空表。</t>
  </si>
  <si>
    <t>预算09-2表</t>
  </si>
  <si>
    <t>说明：中国共产党云县纪律检查委员会云县监察委员会2025年没有县对下转移支付绩效目标，故本表无数据，公开表格为空表。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</si>
  <si>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</si>
  <si>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</si>
  <si>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</si>
  <si>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</si>
  <si>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</si>
  <si>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</si>
  <si>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</si>
  <si>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</si>
  <si>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说明：中国共产党云县纪律检查委员会云县监察委员会2025年无新增资产，故本表无数据，公开表格为空表。</t>
  </si>
  <si>
    <t>预算11表</t>
  </si>
  <si>
    <t>上级补助</t>
  </si>
  <si>
    <t>说明：中国共产党云县纪律检查委员会云县监察委员会2025年没有上级补助项目支出预算，故本表无数据，公开表格为空表。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</si>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</sst>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7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0" fontId="3" fillId="0" borderId="0" xfId="0" applyFont="1" applyAlignment="1">
      <alignment horizontal="left" vertical="center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3" fillId="0" borderId="0" xfId="0" applyFont="1" applyAlignment="1">
      <alignment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3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left" vertical="center" wrapText="1" indent="2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I27" sqref="I27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2" t="s">
        <v>0</v>
      </c>
    </row>
    <row r="3" ht="36" customHeight="1" spans="1:4">
      <c r="A3" s="6" t="str">
        <f>"2025"&amp;"年部门财务收支预算总表"</f>
        <v>2025年部门财务收支预算总表</v>
      </c>
      <c r="B3" s="210"/>
      <c r="C3" s="210"/>
      <c r="D3" s="210"/>
    </row>
    <row r="4" ht="18.75" customHeight="1" spans="1:4">
      <c r="A4" s="44" t="str">
        <f>"单位名称："&amp;"中国共产党云县纪律检查委员会云县监察委员会"</f>
        <v>单位名称：中国共产党云县纪律检查委员会云县监察委员会</v>
      </c>
      <c r="B4" s="211"/>
      <c r="C4" s="211"/>
      <c r="D4" s="42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3" t="s">
        <v>4</v>
      </c>
      <c r="B6" s="33" t="str">
        <f t="shared" ref="B6:D6" si="0">"2025"&amp;"年预算数"</f>
        <v>2025年预算数</v>
      </c>
      <c r="C6" s="33" t="s">
        <v>5</v>
      </c>
      <c r="D6" s="33" t="str">
        <f t="shared" si="0"/>
        <v>2025年预算数</v>
      </c>
    </row>
    <row r="7" ht="18.75" customHeight="1" spans="1:4">
      <c r="A7" s="35"/>
      <c r="B7" s="35"/>
      <c r="C7" s="35"/>
      <c r="D7" s="35"/>
    </row>
    <row r="8" ht="18.75" customHeight="1" spans="1:4">
      <c r="A8" s="136" t="s">
        <v>6</v>
      </c>
      <c r="B8" s="24">
        <v>22245141.09</v>
      </c>
      <c r="C8" s="136" t="s">
        <v>7</v>
      </c>
      <c r="D8" s="24">
        <v>17853834.29</v>
      </c>
    </row>
    <row r="9" ht="18.75" customHeight="1" spans="1:4">
      <c r="A9" s="136" t="s">
        <v>8</v>
      </c>
      <c r="B9" s="24"/>
      <c r="C9" s="136" t="s">
        <v>9</v>
      </c>
      <c r="D9" s="24"/>
    </row>
    <row r="10" ht="18.75" customHeight="1" spans="1:4">
      <c r="A10" s="136" t="s">
        <v>10</v>
      </c>
      <c r="B10" s="24"/>
      <c r="C10" s="136" t="s">
        <v>11</v>
      </c>
      <c r="D10" s="24"/>
    </row>
    <row r="11" ht="18.75" customHeight="1" spans="1:4">
      <c r="A11" s="136" t="s">
        <v>12</v>
      </c>
      <c r="B11" s="24"/>
      <c r="C11" s="136" t="s">
        <v>13</v>
      </c>
      <c r="D11" s="24"/>
    </row>
    <row r="12" ht="18.75" customHeight="1" spans="1:4">
      <c r="A12" s="212" t="s">
        <v>14</v>
      </c>
      <c r="B12" s="24"/>
      <c r="C12" s="168" t="s">
        <v>15</v>
      </c>
      <c r="D12" s="24"/>
    </row>
    <row r="13" ht="18.75" customHeight="1" spans="1:4">
      <c r="A13" s="171" t="s">
        <v>16</v>
      </c>
      <c r="B13" s="24"/>
      <c r="C13" s="170" t="s">
        <v>17</v>
      </c>
      <c r="D13" s="24"/>
    </row>
    <row r="14" ht="18.75" customHeight="1" spans="1:4">
      <c r="A14" s="171" t="s">
        <v>18</v>
      </c>
      <c r="B14" s="24"/>
      <c r="C14" s="170" t="s">
        <v>19</v>
      </c>
      <c r="D14" s="24"/>
    </row>
    <row r="15" ht="18.75" customHeight="1" spans="1:4">
      <c r="A15" s="171" t="s">
        <v>20</v>
      </c>
      <c r="B15" s="24"/>
      <c r="C15" s="170" t="s">
        <v>21</v>
      </c>
      <c r="D15" s="24">
        <v>2205991.92</v>
      </c>
    </row>
    <row r="16" ht="18.75" customHeight="1" spans="1:4">
      <c r="A16" s="171" t="s">
        <v>22</v>
      </c>
      <c r="B16" s="24"/>
      <c r="C16" s="170" t="s">
        <v>23</v>
      </c>
      <c r="D16" s="24">
        <v>843723.04</v>
      </c>
    </row>
    <row r="17" ht="18.75" customHeight="1" spans="1:4">
      <c r="A17" s="171" t="s">
        <v>24</v>
      </c>
      <c r="B17" s="24"/>
      <c r="C17" s="171" t="s">
        <v>25</v>
      </c>
      <c r="D17" s="24"/>
    </row>
    <row r="18" ht="18.75" customHeight="1" spans="1:4">
      <c r="A18" s="171" t="s">
        <v>26</v>
      </c>
      <c r="B18" s="24"/>
      <c r="C18" s="171" t="s">
        <v>27</v>
      </c>
      <c r="D18" s="24"/>
    </row>
    <row r="19" ht="18.75" customHeight="1" spans="1:4">
      <c r="A19" s="172" t="s">
        <v>26</v>
      </c>
      <c r="B19" s="24"/>
      <c r="C19" s="170" t="s">
        <v>28</v>
      </c>
      <c r="D19" s="24"/>
    </row>
    <row r="20" ht="18.75" customHeight="1" spans="1:4">
      <c r="A20" s="172" t="s">
        <v>26</v>
      </c>
      <c r="B20" s="24"/>
      <c r="C20" s="170" t="s">
        <v>29</v>
      </c>
      <c r="D20" s="24"/>
    </row>
    <row r="21" ht="18.75" customHeight="1" spans="1:4">
      <c r="A21" s="172" t="s">
        <v>26</v>
      </c>
      <c r="B21" s="24"/>
      <c r="C21" s="170" t="s">
        <v>30</v>
      </c>
      <c r="D21" s="24"/>
    </row>
    <row r="22" ht="18.75" customHeight="1" spans="1:4">
      <c r="A22" s="172" t="s">
        <v>26</v>
      </c>
      <c r="B22" s="24"/>
      <c r="C22" s="170" t="s">
        <v>31</v>
      </c>
      <c r="D22" s="24"/>
    </row>
    <row r="23" ht="18.75" customHeight="1" spans="1:4">
      <c r="A23" s="172" t="s">
        <v>26</v>
      </c>
      <c r="B23" s="24"/>
      <c r="C23" s="170" t="s">
        <v>32</v>
      </c>
      <c r="D23" s="24"/>
    </row>
    <row r="24" ht="18.75" customHeight="1" spans="1:4">
      <c r="A24" s="172" t="s">
        <v>26</v>
      </c>
      <c r="B24" s="24"/>
      <c r="C24" s="170" t="s">
        <v>33</v>
      </c>
      <c r="D24" s="24"/>
    </row>
    <row r="25" ht="18.75" customHeight="1" spans="1:4">
      <c r="A25" s="172" t="s">
        <v>26</v>
      </c>
      <c r="B25" s="24"/>
      <c r="C25" s="170" t="s">
        <v>34</v>
      </c>
      <c r="D25" s="24"/>
    </row>
    <row r="26" ht="18.75" customHeight="1" spans="1:4">
      <c r="A26" s="172" t="s">
        <v>26</v>
      </c>
      <c r="B26" s="24"/>
      <c r="C26" s="170" t="s">
        <v>35</v>
      </c>
      <c r="D26" s="24">
        <v>1341591.84</v>
      </c>
    </row>
    <row r="27" ht="18.75" customHeight="1" spans="1:4">
      <c r="A27" s="172" t="s">
        <v>26</v>
      </c>
      <c r="B27" s="24"/>
      <c r="C27" s="170" t="s">
        <v>36</v>
      </c>
      <c r="D27" s="24"/>
    </row>
    <row r="28" ht="18.75" customHeight="1" spans="1:4">
      <c r="A28" s="172" t="s">
        <v>26</v>
      </c>
      <c r="B28" s="24"/>
      <c r="C28" s="170" t="s">
        <v>37</v>
      </c>
      <c r="D28" s="24"/>
    </row>
    <row r="29" ht="18.75" customHeight="1" spans="1:4">
      <c r="A29" s="172" t="s">
        <v>26</v>
      </c>
      <c r="B29" s="24"/>
      <c r="C29" s="170" t="s">
        <v>38</v>
      </c>
      <c r="D29" s="24"/>
    </row>
    <row r="30" ht="18.75" customHeight="1" spans="1:4">
      <c r="A30" s="172" t="s">
        <v>26</v>
      </c>
      <c r="B30" s="24"/>
      <c r="C30" s="170" t="s">
        <v>39</v>
      </c>
      <c r="D30" s="24"/>
    </row>
    <row r="31" ht="18.75" customHeight="1" spans="1:4">
      <c r="A31" s="173" t="s">
        <v>26</v>
      </c>
      <c r="B31" s="24"/>
      <c r="C31" s="171" t="s">
        <v>40</v>
      </c>
      <c r="D31" s="24"/>
    </row>
    <row r="32" ht="18.75" customHeight="1" spans="1:4">
      <c r="A32" s="173" t="s">
        <v>26</v>
      </c>
      <c r="B32" s="24"/>
      <c r="C32" s="171" t="s">
        <v>41</v>
      </c>
      <c r="D32" s="24"/>
    </row>
    <row r="33" ht="18.75" customHeight="1" spans="1:4">
      <c r="A33" s="173" t="s">
        <v>26</v>
      </c>
      <c r="B33" s="24"/>
      <c r="C33" s="171" t="s">
        <v>42</v>
      </c>
      <c r="D33" s="24"/>
    </row>
    <row r="34" ht="18.75" customHeight="1" spans="1:4">
      <c r="A34" s="213"/>
      <c r="B34" s="174"/>
      <c r="C34" s="171" t="s">
        <v>43</v>
      </c>
      <c r="D34" s="24"/>
    </row>
    <row r="35" ht="18.75" customHeight="1" spans="1:4">
      <c r="A35" s="213" t="s">
        <v>44</v>
      </c>
      <c r="B35" s="174">
        <f>SUM(B8:B12)</f>
        <v>22245141.09</v>
      </c>
      <c r="C35" s="214" t="s">
        <v>45</v>
      </c>
      <c r="D35" s="174">
        <v>22245141.09</v>
      </c>
    </row>
    <row r="36" ht="18.75" customHeight="1" spans="1:4">
      <c r="A36" s="215" t="s">
        <v>46</v>
      </c>
      <c r="B36" s="24"/>
      <c r="C36" s="136" t="s">
        <v>47</v>
      </c>
      <c r="D36" s="24"/>
    </row>
    <row r="37" ht="18.75" customHeight="1" spans="1:4">
      <c r="A37" s="215" t="s">
        <v>48</v>
      </c>
      <c r="B37" s="24"/>
      <c r="C37" s="136" t="s">
        <v>48</v>
      </c>
      <c r="D37" s="24"/>
    </row>
    <row r="38" ht="18.75" customHeight="1" spans="1:4">
      <c r="A38" s="215" t="s">
        <v>49</v>
      </c>
      <c r="B38" s="24">
        <f>B36-B37</f>
        <v>0</v>
      </c>
      <c r="C38" s="136" t="s">
        <v>50</v>
      </c>
      <c r="D38" s="24"/>
    </row>
    <row r="39" ht="18.75" customHeight="1" spans="1:4">
      <c r="A39" s="216" t="s">
        <v>51</v>
      </c>
      <c r="B39" s="174">
        <f t="shared" ref="B39:D39" si="1">B35+B36</f>
        <v>22245141.09</v>
      </c>
      <c r="C39" s="214" t="s">
        <v>52</v>
      </c>
      <c r="D39" s="174">
        <f t="shared" si="1"/>
        <v>22245141.09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I27" sqref="I2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4">
        <v>1</v>
      </c>
      <c r="B2" s="105">
        <v>0</v>
      </c>
      <c r="C2" s="104">
        <v>1</v>
      </c>
      <c r="D2" s="106"/>
      <c r="E2" s="106"/>
      <c r="F2" s="42" t="s">
        <v>439</v>
      </c>
    </row>
    <row r="3" ht="32.25" customHeight="1" spans="1:6">
      <c r="A3" s="107" t="str">
        <f>"2025"&amp;"年部门政府性基金预算支出预算表"</f>
        <v>2025年部门政府性基金预算支出预算表</v>
      </c>
      <c r="B3" s="108" t="s">
        <v>440</v>
      </c>
      <c r="C3" s="109"/>
      <c r="D3" s="110"/>
      <c r="E3" s="110"/>
      <c r="F3" s="110"/>
    </row>
    <row r="4" ht="18.75" customHeight="1" spans="1:6">
      <c r="A4" s="8" t="str">
        <f>"单位名称："&amp;"中国共产党云县纪律检查委员会云县监察委员会"</f>
        <v>单位名称：中国共产党云县纪律检查委员会云县监察委员会</v>
      </c>
      <c r="B4" s="8" t="s">
        <v>441</v>
      </c>
      <c r="C4" s="104"/>
      <c r="D4" s="106"/>
      <c r="E4" s="106"/>
      <c r="F4" s="42" t="s">
        <v>1</v>
      </c>
    </row>
    <row r="5" ht="18.75" customHeight="1" spans="1:6">
      <c r="A5" s="111" t="s">
        <v>185</v>
      </c>
      <c r="B5" s="112" t="s">
        <v>74</v>
      </c>
      <c r="C5" s="113" t="s">
        <v>75</v>
      </c>
      <c r="D5" s="14" t="s">
        <v>442</v>
      </c>
      <c r="E5" s="14"/>
      <c r="F5" s="15"/>
    </row>
    <row r="6" ht="18.75" customHeight="1" spans="1:6">
      <c r="A6" s="114"/>
      <c r="B6" s="115"/>
      <c r="C6" s="101"/>
      <c r="D6" s="100" t="s">
        <v>56</v>
      </c>
      <c r="E6" s="100" t="s">
        <v>76</v>
      </c>
      <c r="F6" s="100" t="s">
        <v>77</v>
      </c>
    </row>
    <row r="7" ht="18.75" customHeight="1" spans="1:6">
      <c r="A7" s="114">
        <v>1</v>
      </c>
      <c r="B7" s="116" t="s">
        <v>166</v>
      </c>
      <c r="C7" s="101">
        <v>3</v>
      </c>
      <c r="D7" s="100">
        <v>4</v>
      </c>
      <c r="E7" s="100">
        <v>5</v>
      </c>
      <c r="F7" s="100">
        <v>6</v>
      </c>
    </row>
    <row r="8" ht="18.75" customHeight="1" spans="1:6">
      <c r="A8" s="117"/>
      <c r="B8" s="86"/>
      <c r="C8" s="86"/>
      <c r="D8" s="24"/>
      <c r="E8" s="24"/>
      <c r="F8" s="24"/>
    </row>
    <row r="9" ht="18.75" customHeight="1" spans="1:6">
      <c r="A9" s="117"/>
      <c r="B9" s="86"/>
      <c r="C9" s="86"/>
      <c r="D9" s="24"/>
      <c r="E9" s="24"/>
      <c r="F9" s="24"/>
    </row>
    <row r="10" ht="18.75" customHeight="1" spans="1:6">
      <c r="A10" s="118" t="s">
        <v>123</v>
      </c>
      <c r="B10" s="119" t="s">
        <v>123</v>
      </c>
      <c r="C10" s="120" t="s">
        <v>123</v>
      </c>
      <c r="D10" s="24"/>
      <c r="E10" s="24"/>
      <c r="F10" s="24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pane ySplit="1" topLeftCell="A2" activePane="bottomLeft" state="frozen"/>
      <selection/>
      <selection pane="bottomLeft" activeCell="I27" sqref="I27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2"/>
      <c r="B2" s="32"/>
      <c r="C2" s="32"/>
      <c r="D2" s="32"/>
      <c r="E2" s="32"/>
      <c r="F2" s="32"/>
      <c r="G2" s="32"/>
      <c r="H2" s="32"/>
      <c r="I2" s="32"/>
      <c r="J2" s="32"/>
      <c r="O2" s="40"/>
      <c r="P2" s="40"/>
      <c r="Q2" s="42" t="s">
        <v>443</v>
      </c>
    </row>
    <row r="3" ht="35.25" customHeight="1" spans="1:17">
      <c r="A3" s="62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5"/>
      <c r="L3" s="7"/>
      <c r="M3" s="7"/>
      <c r="N3" s="7"/>
      <c r="O3" s="55"/>
      <c r="P3" s="55"/>
      <c r="Q3" s="7"/>
    </row>
    <row r="4" ht="18.75" customHeight="1" spans="1:17">
      <c r="A4" s="44" t="str">
        <f>"单位名称："&amp;"中国共产党云县纪律检查委员会云县监察委员会"</f>
        <v>单位名称：中国共产党云县纪律检查委员会云县监察委员会</v>
      </c>
      <c r="B4" s="99"/>
      <c r="C4" s="99"/>
      <c r="D4" s="99"/>
      <c r="E4" s="99"/>
      <c r="F4" s="99"/>
      <c r="G4" s="99"/>
      <c r="H4" s="99"/>
      <c r="I4" s="99"/>
      <c r="J4" s="99"/>
      <c r="O4" s="67"/>
      <c r="P4" s="67"/>
      <c r="Q4" s="42" t="s">
        <v>172</v>
      </c>
    </row>
    <row r="5" ht="18.75" customHeight="1" spans="1:17">
      <c r="A5" s="12" t="s">
        <v>444</v>
      </c>
      <c r="B5" s="76" t="s">
        <v>445</v>
      </c>
      <c r="C5" s="76" t="s">
        <v>446</v>
      </c>
      <c r="D5" s="76" t="s">
        <v>447</v>
      </c>
      <c r="E5" s="76" t="s">
        <v>448</v>
      </c>
      <c r="F5" s="76" t="s">
        <v>449</v>
      </c>
      <c r="G5" s="47" t="s">
        <v>192</v>
      </c>
      <c r="H5" s="47"/>
      <c r="I5" s="47"/>
      <c r="J5" s="47"/>
      <c r="K5" s="78"/>
      <c r="L5" s="47"/>
      <c r="M5" s="47"/>
      <c r="N5" s="47"/>
      <c r="O5" s="68"/>
      <c r="P5" s="78"/>
      <c r="Q5" s="48"/>
    </row>
    <row r="6" ht="18.75" customHeight="1" spans="1:17">
      <c r="A6" s="17"/>
      <c r="B6" s="79"/>
      <c r="C6" s="79"/>
      <c r="D6" s="79"/>
      <c r="E6" s="79"/>
      <c r="F6" s="79"/>
      <c r="G6" s="79" t="s">
        <v>56</v>
      </c>
      <c r="H6" s="79" t="s">
        <v>59</v>
      </c>
      <c r="I6" s="79" t="s">
        <v>450</v>
      </c>
      <c r="J6" s="79" t="s">
        <v>451</v>
      </c>
      <c r="K6" s="80" t="s">
        <v>452</v>
      </c>
      <c r="L6" s="95" t="s">
        <v>79</v>
      </c>
      <c r="M6" s="95"/>
      <c r="N6" s="95"/>
      <c r="O6" s="96"/>
      <c r="P6" s="97"/>
      <c r="Q6" s="81"/>
    </row>
    <row r="7" ht="30" customHeight="1" spans="1:17">
      <c r="A7" s="19"/>
      <c r="B7" s="81"/>
      <c r="C7" s="81"/>
      <c r="D7" s="81"/>
      <c r="E7" s="81"/>
      <c r="F7" s="81"/>
      <c r="G7" s="81"/>
      <c r="H7" s="81" t="s">
        <v>58</v>
      </c>
      <c r="I7" s="81"/>
      <c r="J7" s="81"/>
      <c r="K7" s="82"/>
      <c r="L7" s="81" t="s">
        <v>58</v>
      </c>
      <c r="M7" s="81" t="s">
        <v>65</v>
      </c>
      <c r="N7" s="81" t="s">
        <v>200</v>
      </c>
      <c r="O7" s="98" t="s">
        <v>67</v>
      </c>
      <c r="P7" s="82" t="s">
        <v>68</v>
      </c>
      <c r="Q7" s="81" t="s">
        <v>69</v>
      </c>
    </row>
    <row r="8" ht="18.75" customHeight="1" spans="1:17">
      <c r="A8" s="35">
        <v>1</v>
      </c>
      <c r="B8" s="100">
        <v>2</v>
      </c>
      <c r="C8" s="100">
        <v>3</v>
      </c>
      <c r="D8" s="100">
        <v>4</v>
      </c>
      <c r="E8" s="100">
        <v>5</v>
      </c>
      <c r="F8" s="100">
        <v>6</v>
      </c>
      <c r="G8" s="101">
        <v>7</v>
      </c>
      <c r="H8" s="101">
        <v>8</v>
      </c>
      <c r="I8" s="101">
        <v>9</v>
      </c>
      <c r="J8" s="101">
        <v>10</v>
      </c>
      <c r="K8" s="101">
        <v>11</v>
      </c>
      <c r="L8" s="101">
        <v>12</v>
      </c>
      <c r="M8" s="101">
        <v>13</v>
      </c>
      <c r="N8" s="101">
        <v>14</v>
      </c>
      <c r="O8" s="101">
        <v>15</v>
      </c>
      <c r="P8" s="101">
        <v>16</v>
      </c>
      <c r="Q8" s="101">
        <v>17</v>
      </c>
    </row>
    <row r="9" ht="18.75" customHeight="1" spans="1:17">
      <c r="A9" s="84" t="s">
        <v>71</v>
      </c>
      <c r="B9" s="85"/>
      <c r="C9" s="85"/>
      <c r="D9" s="85"/>
      <c r="E9" s="102"/>
      <c r="F9" s="24">
        <v>83000</v>
      </c>
      <c r="G9" s="24">
        <v>83000</v>
      </c>
      <c r="H9" s="24">
        <v>83000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7" t="s">
        <v>71</v>
      </c>
      <c r="B10" s="85"/>
      <c r="C10" s="85"/>
      <c r="D10" s="85"/>
      <c r="E10" s="103"/>
      <c r="F10" s="24">
        <v>83000</v>
      </c>
      <c r="G10" s="24">
        <v>83000</v>
      </c>
      <c r="H10" s="24">
        <v>83000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20" t="s">
        <v>233</v>
      </c>
      <c r="B11" s="85" t="s">
        <v>453</v>
      </c>
      <c r="C11" s="85" t="s">
        <v>453</v>
      </c>
      <c r="D11" s="85" t="s">
        <v>454</v>
      </c>
      <c r="E11" s="103">
        <v>200</v>
      </c>
      <c r="F11" s="24">
        <v>29000</v>
      </c>
      <c r="G11" s="24">
        <v>29000</v>
      </c>
      <c r="H11" s="24">
        <v>29000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20" t="s">
        <v>263</v>
      </c>
      <c r="B12" s="85" t="s">
        <v>455</v>
      </c>
      <c r="C12" s="85" t="s">
        <v>456</v>
      </c>
      <c r="D12" s="85" t="s">
        <v>457</v>
      </c>
      <c r="E12" s="103">
        <v>1</v>
      </c>
      <c r="F12" s="24">
        <v>34000</v>
      </c>
      <c r="G12" s="24">
        <v>34000</v>
      </c>
      <c r="H12" s="24">
        <v>34000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20" t="s">
        <v>263</v>
      </c>
      <c r="B13" s="85" t="s">
        <v>458</v>
      </c>
      <c r="C13" s="85" t="s">
        <v>459</v>
      </c>
      <c r="D13" s="85" t="s">
        <v>457</v>
      </c>
      <c r="E13" s="103">
        <v>1</v>
      </c>
      <c r="F13" s="24">
        <v>20000</v>
      </c>
      <c r="G13" s="24">
        <v>20000</v>
      </c>
      <c r="H13" s="24">
        <v>20000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9" t="s">
        <v>123</v>
      </c>
      <c r="B14" s="90"/>
      <c r="C14" s="90"/>
      <c r="D14" s="90"/>
      <c r="E14" s="102"/>
      <c r="F14" s="24">
        <v>83000</v>
      </c>
      <c r="G14" s="24">
        <v>83000</v>
      </c>
      <c r="H14" s="24">
        <v>83000</v>
      </c>
      <c r="I14" s="24"/>
      <c r="J14" s="24"/>
      <c r="K14" s="24"/>
      <c r="L14" s="24"/>
      <c r="M14" s="24"/>
      <c r="N14" s="24"/>
      <c r="O14" s="24"/>
      <c r="P14" s="24"/>
      <c r="Q14" s="24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6"/>
      <c r="B2" s="66"/>
      <c r="C2" s="71"/>
      <c r="D2" s="66"/>
      <c r="E2" s="66"/>
      <c r="F2" s="66"/>
      <c r="G2" s="66"/>
      <c r="H2" s="72"/>
      <c r="I2" s="66"/>
      <c r="J2" s="66"/>
      <c r="K2" s="66"/>
      <c r="L2" s="40"/>
      <c r="M2" s="92"/>
      <c r="N2" s="93" t="s">
        <v>460</v>
      </c>
    </row>
    <row r="3" ht="34.5" customHeight="1" spans="1:14">
      <c r="A3" s="43" t="str">
        <f>"2025"&amp;"年部门政府购买服务预算表"</f>
        <v>2025年部门政府购买服务预算表</v>
      </c>
      <c r="B3" s="73"/>
      <c r="C3" s="55"/>
      <c r="D3" s="73"/>
      <c r="E3" s="73"/>
      <c r="F3" s="73"/>
      <c r="G3" s="73"/>
      <c r="H3" s="74"/>
      <c r="I3" s="73"/>
      <c r="J3" s="73"/>
      <c r="K3" s="73"/>
      <c r="L3" s="55"/>
      <c r="M3" s="74"/>
      <c r="N3" s="73"/>
    </row>
    <row r="4" ht="18.75" customHeight="1" spans="1:14">
      <c r="A4" s="63" t="str">
        <f>"单位名称："&amp;"中国共产党云县纪律检查委员会云县监察委员会"</f>
        <v>单位名称：中国共产党云县纪律检查委员会云县监察委员会</v>
      </c>
      <c r="B4" s="64"/>
      <c r="C4" s="75"/>
      <c r="D4" s="64"/>
      <c r="E4" s="64"/>
      <c r="F4" s="64"/>
      <c r="G4" s="64"/>
      <c r="H4" s="72"/>
      <c r="I4" s="66"/>
      <c r="J4" s="66"/>
      <c r="K4" s="66"/>
      <c r="L4" s="67"/>
      <c r="M4" s="94"/>
      <c r="N4" s="93" t="s">
        <v>172</v>
      </c>
    </row>
    <row r="5" ht="18.75" customHeight="1" spans="1:14">
      <c r="A5" s="12" t="s">
        <v>444</v>
      </c>
      <c r="B5" s="76" t="s">
        <v>461</v>
      </c>
      <c r="C5" s="77" t="s">
        <v>462</v>
      </c>
      <c r="D5" s="47" t="s">
        <v>192</v>
      </c>
      <c r="E5" s="47"/>
      <c r="F5" s="47"/>
      <c r="G5" s="47"/>
      <c r="H5" s="78"/>
      <c r="I5" s="47"/>
      <c r="J5" s="47"/>
      <c r="K5" s="47"/>
      <c r="L5" s="68"/>
      <c r="M5" s="78"/>
      <c r="N5" s="48"/>
    </row>
    <row r="6" ht="18.75" customHeight="1" spans="1:14">
      <c r="A6" s="17"/>
      <c r="B6" s="79"/>
      <c r="C6" s="80"/>
      <c r="D6" s="79" t="s">
        <v>56</v>
      </c>
      <c r="E6" s="79" t="s">
        <v>59</v>
      </c>
      <c r="F6" s="79" t="s">
        <v>450</v>
      </c>
      <c r="G6" s="79" t="s">
        <v>451</v>
      </c>
      <c r="H6" s="80" t="s">
        <v>452</v>
      </c>
      <c r="I6" s="95" t="s">
        <v>79</v>
      </c>
      <c r="J6" s="95"/>
      <c r="K6" s="95"/>
      <c r="L6" s="96"/>
      <c r="M6" s="97"/>
      <c r="N6" s="81"/>
    </row>
    <row r="7" ht="26.25" customHeight="1" spans="1:14">
      <c r="A7" s="19"/>
      <c r="B7" s="81"/>
      <c r="C7" s="82"/>
      <c r="D7" s="81"/>
      <c r="E7" s="81"/>
      <c r="F7" s="81"/>
      <c r="G7" s="81"/>
      <c r="H7" s="82"/>
      <c r="I7" s="81" t="s">
        <v>58</v>
      </c>
      <c r="J7" s="81" t="s">
        <v>65</v>
      </c>
      <c r="K7" s="81" t="s">
        <v>200</v>
      </c>
      <c r="L7" s="98" t="s">
        <v>67</v>
      </c>
      <c r="M7" s="82" t="s">
        <v>68</v>
      </c>
      <c r="N7" s="81" t="s">
        <v>69</v>
      </c>
    </row>
    <row r="8" ht="18.75" customHeight="1" spans="1:14">
      <c r="A8" s="83">
        <v>1</v>
      </c>
      <c r="B8" s="83">
        <v>2</v>
      </c>
      <c r="C8" s="83">
        <v>3</v>
      </c>
      <c r="D8" s="83">
        <v>4</v>
      </c>
      <c r="E8" s="83">
        <v>5</v>
      </c>
      <c r="F8" s="83">
        <v>6</v>
      </c>
      <c r="G8" s="83">
        <v>7</v>
      </c>
      <c r="H8" s="83">
        <v>8</v>
      </c>
      <c r="I8" s="83">
        <v>9</v>
      </c>
      <c r="J8" s="83">
        <v>10</v>
      </c>
      <c r="K8" s="83">
        <v>11</v>
      </c>
      <c r="L8" s="83">
        <v>12</v>
      </c>
      <c r="M8" s="83">
        <v>13</v>
      </c>
      <c r="N8" s="83">
        <v>14</v>
      </c>
    </row>
    <row r="9" ht="30" customHeight="1" spans="1:14">
      <c r="A9" s="84" t="s">
        <v>71</v>
      </c>
      <c r="B9" s="85"/>
      <c r="C9" s="86"/>
      <c r="D9" s="24">
        <v>400000</v>
      </c>
      <c r="E9" s="24">
        <v>400000</v>
      </c>
      <c r="F9" s="24"/>
      <c r="G9" s="24"/>
      <c r="H9" s="24"/>
      <c r="I9" s="24"/>
      <c r="J9" s="24"/>
      <c r="K9" s="24"/>
      <c r="L9" s="24"/>
      <c r="M9" s="24"/>
      <c r="N9" s="24"/>
    </row>
    <row r="10" ht="30" customHeight="1" spans="1:14">
      <c r="A10" s="87" t="s">
        <v>71</v>
      </c>
      <c r="B10" s="85"/>
      <c r="C10" s="86"/>
      <c r="D10" s="24">
        <v>400000</v>
      </c>
      <c r="E10" s="24">
        <v>400000</v>
      </c>
      <c r="F10" s="24"/>
      <c r="G10" s="24"/>
      <c r="H10" s="24"/>
      <c r="I10" s="24"/>
      <c r="J10" s="24"/>
      <c r="K10" s="24"/>
      <c r="L10" s="24"/>
      <c r="M10" s="24"/>
      <c r="N10" s="24"/>
    </row>
    <row r="11" ht="30" customHeight="1" spans="1:14">
      <c r="A11" s="220" t="s">
        <v>294</v>
      </c>
      <c r="B11" s="85" t="s">
        <v>463</v>
      </c>
      <c r="C11" s="86" t="s">
        <v>464</v>
      </c>
      <c r="D11" s="24">
        <v>400000</v>
      </c>
      <c r="E11" s="24">
        <v>400000</v>
      </c>
      <c r="F11" s="24"/>
      <c r="G11" s="24"/>
      <c r="H11" s="24"/>
      <c r="I11" s="24"/>
      <c r="J11" s="24"/>
      <c r="K11" s="24"/>
      <c r="L11" s="24"/>
      <c r="M11" s="24"/>
      <c r="N11" s="24"/>
    </row>
    <row r="12" ht="18.75" customHeight="1" spans="1:14">
      <c r="A12" s="89" t="s">
        <v>123</v>
      </c>
      <c r="B12" s="90"/>
      <c r="C12" s="91"/>
      <c r="D12" s="24">
        <v>400000</v>
      </c>
      <c r="E12" s="24">
        <v>400000</v>
      </c>
      <c r="F12" s="24"/>
      <c r="G12" s="24"/>
      <c r="H12" s="24"/>
      <c r="I12" s="24"/>
      <c r="J12" s="24"/>
      <c r="K12" s="24"/>
      <c r="L12" s="24"/>
      <c r="M12" s="24"/>
      <c r="N12" s="24"/>
    </row>
  </sheetData>
  <mergeCells count="13">
    <mergeCell ref="A3:N3"/>
    <mergeCell ref="A4:C4"/>
    <mergeCell ref="D5:N5"/>
    <mergeCell ref="I6:N6"/>
    <mergeCell ref="A12:C12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2"/>
      <c r="B2" s="32"/>
      <c r="C2" s="32"/>
      <c r="D2" s="61"/>
      <c r="G2" s="40"/>
      <c r="H2" s="40"/>
      <c r="I2" s="40" t="s">
        <v>465</v>
      </c>
    </row>
    <row r="3" ht="27.75" customHeight="1" spans="1:9">
      <c r="A3" s="62" t="str">
        <f>"2025"&amp;"年县对下转移支付预算表"</f>
        <v>2025年县对下转移支付预算表</v>
      </c>
      <c r="B3" s="7"/>
      <c r="C3" s="7"/>
      <c r="D3" s="7"/>
      <c r="E3" s="7"/>
      <c r="F3" s="7"/>
      <c r="G3" s="55"/>
      <c r="H3" s="55"/>
      <c r="I3" s="7"/>
    </row>
    <row r="4" ht="18.75" customHeight="1" spans="1:9">
      <c r="A4" s="63" t="str">
        <f>"单位名称："&amp;"中国共产党云县纪律检查委员会云县监察委员会"</f>
        <v>单位名称：中国共产党云县纪律检查委员会云县监察委员会</v>
      </c>
      <c r="B4" s="64"/>
      <c r="C4" s="64"/>
      <c r="D4" s="65"/>
      <c r="E4" s="66"/>
      <c r="G4" s="67"/>
      <c r="H4" s="67"/>
      <c r="I4" s="40" t="s">
        <v>172</v>
      </c>
    </row>
    <row r="5" ht="18.75" customHeight="1" spans="1:9">
      <c r="A5" s="33" t="s">
        <v>466</v>
      </c>
      <c r="B5" s="13" t="s">
        <v>192</v>
      </c>
      <c r="C5" s="14"/>
      <c r="D5" s="14"/>
      <c r="E5" s="13" t="s">
        <v>467</v>
      </c>
      <c r="F5" s="14"/>
      <c r="G5" s="68"/>
      <c r="H5" s="68"/>
      <c r="I5" s="15"/>
    </row>
    <row r="6" ht="18.75" customHeight="1" spans="1:9">
      <c r="A6" s="35"/>
      <c r="B6" s="34" t="s">
        <v>56</v>
      </c>
      <c r="C6" s="12" t="s">
        <v>59</v>
      </c>
      <c r="D6" s="69" t="s">
        <v>468</v>
      </c>
      <c r="E6" s="70" t="s">
        <v>469</v>
      </c>
      <c r="F6" s="70" t="s">
        <v>469</v>
      </c>
      <c r="G6" s="70" t="s">
        <v>469</v>
      </c>
      <c r="H6" s="70" t="s">
        <v>469</v>
      </c>
      <c r="I6" s="70" t="s">
        <v>469</v>
      </c>
    </row>
    <row r="7" ht="18.75" customHeight="1" spans="1:9">
      <c r="A7" s="70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</row>
    <row r="8" ht="18.75" customHeight="1" spans="1:9">
      <c r="A8" s="36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6"/>
      <c r="B9" s="24"/>
      <c r="C9" s="24"/>
      <c r="D9" s="24"/>
      <c r="E9" s="24"/>
      <c r="F9" s="24"/>
      <c r="G9" s="24"/>
      <c r="H9" s="24"/>
      <c r="I9" s="24"/>
    </row>
    <row r="10" s="41" customFormat="1" ht="27" customHeight="1" spans="1:1">
      <c r="A10" s="41" t="s">
        <v>470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471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5"/>
      <c r="G3" s="7"/>
      <c r="H3" s="55"/>
      <c r="I3" s="55"/>
      <c r="J3" s="7"/>
    </row>
    <row r="4" ht="18.75" customHeight="1" spans="1:8">
      <c r="A4" s="8" t="str">
        <f>"单位名称："&amp;"中国共产党云县纪律检查委员会云县监察委员会"</f>
        <v>单位名称：中国共产党云县纪律检查委员会云县监察委员会</v>
      </c>
      <c r="B4" s="4"/>
      <c r="C4" s="4"/>
      <c r="D4" s="4"/>
      <c r="E4" s="4"/>
      <c r="F4" s="56"/>
      <c r="G4" s="4"/>
      <c r="H4" s="56"/>
    </row>
    <row r="5" ht="18.75" customHeight="1" spans="1:10">
      <c r="A5" s="49" t="s">
        <v>305</v>
      </c>
      <c r="B5" s="49" t="s">
        <v>306</v>
      </c>
      <c r="C5" s="49" t="s">
        <v>307</v>
      </c>
      <c r="D5" s="49" t="s">
        <v>308</v>
      </c>
      <c r="E5" s="49" t="s">
        <v>309</v>
      </c>
      <c r="F5" s="57" t="s">
        <v>310</v>
      </c>
      <c r="G5" s="49" t="s">
        <v>311</v>
      </c>
      <c r="H5" s="57" t="s">
        <v>312</v>
      </c>
      <c r="I5" s="57" t="s">
        <v>313</v>
      </c>
      <c r="J5" s="49" t="s">
        <v>314</v>
      </c>
    </row>
    <row r="6" ht="18.75" customHeight="1" spans="1:10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57">
        <v>6</v>
      </c>
      <c r="G6" s="49">
        <v>7</v>
      </c>
      <c r="H6" s="57">
        <v>8</v>
      </c>
      <c r="I6" s="57">
        <v>9</v>
      </c>
      <c r="J6" s="49">
        <v>10</v>
      </c>
    </row>
    <row r="7" ht="18.75" customHeight="1" spans="1:10">
      <c r="A7" s="22"/>
      <c r="B7" s="50"/>
      <c r="C7" s="50"/>
      <c r="D7" s="50"/>
      <c r="E7" s="58"/>
      <c r="F7" s="59"/>
      <c r="G7" s="58"/>
      <c r="H7" s="59"/>
      <c r="I7" s="59"/>
      <c r="J7" s="58"/>
    </row>
    <row r="8" ht="18.75" customHeight="1" spans="1:10">
      <c r="A8" s="22"/>
      <c r="B8" s="22"/>
      <c r="C8" s="22"/>
      <c r="D8" s="22"/>
      <c r="E8" s="22"/>
      <c r="F8" s="60"/>
      <c r="G8" s="22"/>
      <c r="H8" s="22"/>
      <c r="I8" s="22"/>
      <c r="J8" s="22"/>
    </row>
    <row r="9" s="54" customFormat="1" ht="30" customHeight="1" spans="1:4">
      <c r="A9" s="30" t="s">
        <v>472</v>
      </c>
      <c r="B9" s="30"/>
      <c r="C9" s="30"/>
      <c r="D9" s="30"/>
    </row>
  </sheetData>
  <mergeCells count="3">
    <mergeCell ref="A3:J3"/>
    <mergeCell ref="A4:H4"/>
    <mergeCell ref="A9:D9"/>
  </mergeCells>
  <printOptions horizontalCentered="1"/>
  <pageMargins left="1" right="1" top="0.75" bottom="0.75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D32" sqref="D32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2" t="s">
        <v>473</v>
      </c>
    </row>
    <row r="3" ht="34.5" customHeight="1" spans="1:8">
      <c r="A3" s="43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4" t="str">
        <f>"单位名称："&amp;"中国共产党云县纪律检查委员会云县监察委员会"</f>
        <v>单位名称：中国共产党云县纪律检查委员会云县监察委员会</v>
      </c>
      <c r="B4" s="9"/>
      <c r="C4" s="4"/>
      <c r="H4" s="45" t="s">
        <v>172</v>
      </c>
    </row>
    <row r="5" ht="18.75" customHeight="1" spans="1:8">
      <c r="A5" s="12" t="s">
        <v>185</v>
      </c>
      <c r="B5" s="12" t="s">
        <v>474</v>
      </c>
      <c r="C5" s="12" t="s">
        <v>475</v>
      </c>
      <c r="D5" s="12" t="s">
        <v>476</v>
      </c>
      <c r="E5" s="12" t="s">
        <v>477</v>
      </c>
      <c r="F5" s="46" t="s">
        <v>478</v>
      </c>
      <c r="G5" s="47"/>
      <c r="H5" s="48"/>
    </row>
    <row r="6" ht="18.75" customHeight="1" spans="1:8">
      <c r="A6" s="19"/>
      <c r="B6" s="19"/>
      <c r="C6" s="19"/>
      <c r="D6" s="19"/>
      <c r="E6" s="19"/>
      <c r="F6" s="49" t="s">
        <v>448</v>
      </c>
      <c r="G6" s="49" t="s">
        <v>479</v>
      </c>
      <c r="H6" s="49" t="s">
        <v>480</v>
      </c>
    </row>
    <row r="7" ht="18.75" customHeight="1" spans="1:8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</row>
    <row r="8" ht="18.75" customHeight="1" spans="1:8">
      <c r="A8" s="50"/>
      <c r="B8" s="50"/>
      <c r="C8" s="36"/>
      <c r="D8" s="36"/>
      <c r="E8" s="36"/>
      <c r="F8" s="51"/>
      <c r="G8" s="24"/>
      <c r="H8" s="24"/>
    </row>
    <row r="9" ht="18.75" customHeight="1" spans="1:8">
      <c r="A9" s="27" t="s">
        <v>56</v>
      </c>
      <c r="B9" s="52"/>
      <c r="C9" s="52"/>
      <c r="D9" s="52"/>
      <c r="E9" s="53"/>
      <c r="F9" s="51"/>
      <c r="G9" s="24"/>
      <c r="H9" s="24"/>
    </row>
    <row r="10" s="41" customFormat="1" ht="24" customHeight="1" spans="1:1">
      <c r="A10" s="41" t="s">
        <v>481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1"/>
      <c r="E2" s="31"/>
      <c r="F2" s="31"/>
      <c r="G2" s="31"/>
      <c r="H2" s="32"/>
      <c r="I2" s="32"/>
      <c r="J2" s="32"/>
      <c r="K2" s="40" t="s">
        <v>482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"单位名称："&amp;"中国共产党云县纪律检查委员会云县监察委员会"</f>
        <v>单位名称：中国共产党云县纪律检查委员会云县监察委员会</v>
      </c>
      <c r="B4" s="9"/>
      <c r="C4" s="9"/>
      <c r="D4" s="9"/>
      <c r="E4" s="9"/>
      <c r="F4" s="9"/>
      <c r="G4" s="9"/>
      <c r="H4" s="10"/>
      <c r="I4" s="10"/>
      <c r="J4" s="10"/>
      <c r="K4" s="5" t="s">
        <v>172</v>
      </c>
    </row>
    <row r="5" ht="18.75" customHeight="1" spans="1:11">
      <c r="A5" s="11" t="s">
        <v>278</v>
      </c>
      <c r="B5" s="11" t="s">
        <v>187</v>
      </c>
      <c r="C5" s="11" t="s">
        <v>279</v>
      </c>
      <c r="D5" s="12" t="s">
        <v>188</v>
      </c>
      <c r="E5" s="12" t="s">
        <v>189</v>
      </c>
      <c r="F5" s="12" t="s">
        <v>280</v>
      </c>
      <c r="G5" s="12" t="s">
        <v>281</v>
      </c>
      <c r="H5" s="33" t="s">
        <v>56</v>
      </c>
      <c r="I5" s="13" t="s">
        <v>483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4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5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6"/>
      <c r="B9" s="22"/>
      <c r="C9" s="36"/>
      <c r="D9" s="36"/>
      <c r="E9" s="36"/>
      <c r="F9" s="36"/>
      <c r="G9" s="36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7" t="s">
        <v>123</v>
      </c>
      <c r="B11" s="38"/>
      <c r="C11" s="38"/>
      <c r="D11" s="38"/>
      <c r="E11" s="38"/>
      <c r="F11" s="38"/>
      <c r="G11" s="39"/>
      <c r="H11" s="24"/>
      <c r="I11" s="24"/>
      <c r="J11" s="24"/>
      <c r="K11" s="24"/>
    </row>
    <row r="12" s="30" customFormat="1" ht="25" customHeight="1" spans="1:1">
      <c r="A12" s="30" t="s">
        <v>484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showZeros="0" tabSelected="1" topLeftCell="C1" workbookViewId="0">
      <pane ySplit="1" topLeftCell="A2" activePane="bottomLeft" state="frozen"/>
      <selection/>
      <selection pane="bottomLeft" activeCell="K10" sqref="K10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485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"单位名称："&amp;"中国共产党云县纪律检查委员会云县监察委员会"</f>
        <v>单位名称：中国共产党云县纪律检查委员会云县监察委员会</v>
      </c>
      <c r="B4" s="9"/>
      <c r="C4" s="9"/>
      <c r="D4" s="9"/>
      <c r="E4" s="10"/>
      <c r="F4" s="10"/>
      <c r="G4" s="5" t="s">
        <v>172</v>
      </c>
    </row>
    <row r="5" ht="18.75" customHeight="1" spans="1:7">
      <c r="A5" s="11" t="s">
        <v>279</v>
      </c>
      <c r="B5" s="11" t="s">
        <v>278</v>
      </c>
      <c r="C5" s="11" t="s">
        <v>187</v>
      </c>
      <c r="D5" s="12" t="s">
        <v>486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2000000</v>
      </c>
      <c r="F9" s="24"/>
      <c r="G9" s="24"/>
    </row>
    <row r="10" ht="25" customHeight="1" spans="1:7">
      <c r="A10" s="25" t="s">
        <v>71</v>
      </c>
      <c r="B10" s="22"/>
      <c r="C10" s="22"/>
      <c r="D10" s="22"/>
      <c r="E10" s="24">
        <v>2000000</v>
      </c>
      <c r="F10" s="24"/>
      <c r="G10" s="24"/>
    </row>
    <row r="11" ht="25" customHeight="1" spans="1:7">
      <c r="A11" s="26"/>
      <c r="B11" s="22" t="s">
        <v>487</v>
      </c>
      <c r="C11" s="22" t="s">
        <v>302</v>
      </c>
      <c r="D11" s="22" t="s">
        <v>488</v>
      </c>
      <c r="E11" s="24">
        <v>110000</v>
      </c>
      <c r="F11" s="24"/>
      <c r="G11" s="24"/>
    </row>
    <row r="12" ht="25" customHeight="1" spans="1:7">
      <c r="A12" s="26"/>
      <c r="B12" s="22" t="s">
        <v>487</v>
      </c>
      <c r="C12" s="22" t="s">
        <v>292</v>
      </c>
      <c r="D12" s="22" t="s">
        <v>488</v>
      </c>
      <c r="E12" s="24">
        <v>50000</v>
      </c>
      <c r="F12" s="24"/>
      <c r="G12" s="24"/>
    </row>
    <row r="13" ht="25" customHeight="1" spans="1:7">
      <c r="A13" s="26"/>
      <c r="B13" s="22" t="s">
        <v>487</v>
      </c>
      <c r="C13" s="22" t="s">
        <v>298</v>
      </c>
      <c r="D13" s="22" t="s">
        <v>488</v>
      </c>
      <c r="E13" s="24">
        <v>40000</v>
      </c>
      <c r="F13" s="24"/>
      <c r="G13" s="24"/>
    </row>
    <row r="14" ht="25" customHeight="1" spans="1:7">
      <c r="A14" s="26"/>
      <c r="B14" s="22" t="s">
        <v>487</v>
      </c>
      <c r="C14" s="22" t="s">
        <v>300</v>
      </c>
      <c r="D14" s="22" t="s">
        <v>488</v>
      </c>
      <c r="E14" s="24">
        <v>300000</v>
      </c>
      <c r="F14" s="24"/>
      <c r="G14" s="24"/>
    </row>
    <row r="15" ht="25" customHeight="1" spans="1:7">
      <c r="A15" s="26"/>
      <c r="B15" s="22" t="s">
        <v>487</v>
      </c>
      <c r="C15" s="22" t="s">
        <v>287</v>
      </c>
      <c r="D15" s="22" t="s">
        <v>488</v>
      </c>
      <c r="E15" s="24">
        <v>200000</v>
      </c>
      <c r="F15" s="24"/>
      <c r="G15" s="24"/>
    </row>
    <row r="16" ht="25" customHeight="1" spans="1:7">
      <c r="A16" s="26"/>
      <c r="B16" s="22" t="s">
        <v>487</v>
      </c>
      <c r="C16" s="22" t="s">
        <v>294</v>
      </c>
      <c r="D16" s="22" t="s">
        <v>488</v>
      </c>
      <c r="E16" s="24">
        <v>1000000</v>
      </c>
      <c r="F16" s="24"/>
      <c r="G16" s="24"/>
    </row>
    <row r="17" ht="25" customHeight="1" spans="1:7">
      <c r="A17" s="26"/>
      <c r="B17" s="22" t="s">
        <v>489</v>
      </c>
      <c r="C17" s="22" t="s">
        <v>284</v>
      </c>
      <c r="D17" s="22" t="s">
        <v>488</v>
      </c>
      <c r="E17" s="24">
        <v>300000</v>
      </c>
      <c r="F17" s="24"/>
      <c r="G17" s="24"/>
    </row>
    <row r="18" ht="25" customHeight="1" spans="1:7">
      <c r="A18" s="27" t="s">
        <v>56</v>
      </c>
      <c r="B18" s="28" t="s">
        <v>490</v>
      </c>
      <c r="C18" s="28"/>
      <c r="D18" s="29"/>
      <c r="E18" s="24">
        <v>2000000</v>
      </c>
      <c r="F18" s="24"/>
      <c r="G18" s="24"/>
    </row>
  </sheetData>
  <mergeCells count="11">
    <mergeCell ref="A3:G3"/>
    <mergeCell ref="A4:D4"/>
    <mergeCell ref="E5:G5"/>
    <mergeCell ref="A18:D18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P1" workbookViewId="0">
      <pane ySplit="1" topLeftCell="A9" activePane="bottomLeft" state="frozen"/>
      <selection/>
      <selection pane="bottomLeft" activeCell="I27" sqref="I27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3"/>
      <c r="O2" s="71"/>
      <c r="P2" s="71"/>
      <c r="Q2" s="71"/>
      <c r="R2" s="71"/>
      <c r="S2" s="40" t="s">
        <v>53</v>
      </c>
    </row>
    <row r="3" ht="57.75" customHeight="1" spans="1:19">
      <c r="A3" s="132" t="str">
        <f>"2025"&amp;"年部门收入预算表"</f>
        <v>2025年部门收入预算表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204"/>
      <c r="P3" s="204"/>
      <c r="Q3" s="204"/>
      <c r="R3" s="204"/>
      <c r="S3" s="204"/>
    </row>
    <row r="4" ht="18.75" customHeight="1" spans="1:19">
      <c r="A4" s="44" t="str">
        <f>"单位名称："&amp;"中国共产党云县纪律检查委员会云县监察委员会"</f>
        <v>单位名称：中国共产党云县纪律检查委员会云县监察委员会</v>
      </c>
      <c r="B4" s="99"/>
      <c r="C4" s="99"/>
      <c r="D4" s="99"/>
      <c r="E4" s="99"/>
      <c r="F4" s="99"/>
      <c r="G4" s="99"/>
      <c r="H4" s="99"/>
      <c r="I4" s="99"/>
      <c r="J4" s="75"/>
      <c r="K4" s="99"/>
      <c r="L4" s="99"/>
      <c r="M4" s="99"/>
      <c r="N4" s="99"/>
      <c r="O4" s="75"/>
      <c r="P4" s="75"/>
      <c r="Q4" s="75"/>
      <c r="R4" s="75"/>
      <c r="S4" s="40" t="s">
        <v>1</v>
      </c>
    </row>
    <row r="5" ht="18.75" customHeight="1" spans="1:19">
      <c r="A5" s="188" t="s">
        <v>54</v>
      </c>
      <c r="B5" s="189" t="s">
        <v>55</v>
      </c>
      <c r="C5" s="189" t="s">
        <v>56</v>
      </c>
      <c r="D5" s="190" t="s">
        <v>57</v>
      </c>
      <c r="E5" s="191"/>
      <c r="F5" s="191"/>
      <c r="G5" s="191"/>
      <c r="H5" s="191"/>
      <c r="I5" s="191"/>
      <c r="J5" s="205"/>
      <c r="K5" s="191"/>
      <c r="L5" s="191"/>
      <c r="M5" s="191"/>
      <c r="N5" s="206"/>
      <c r="O5" s="190" t="s">
        <v>46</v>
      </c>
      <c r="P5" s="190"/>
      <c r="Q5" s="190"/>
      <c r="R5" s="190"/>
      <c r="S5" s="209"/>
    </row>
    <row r="6" ht="18.75" customHeight="1" spans="1:19">
      <c r="A6" s="192"/>
      <c r="B6" s="193"/>
      <c r="C6" s="193"/>
      <c r="D6" s="194" t="s">
        <v>58</v>
      </c>
      <c r="E6" s="194" t="s">
        <v>59</v>
      </c>
      <c r="F6" s="194" t="s">
        <v>60</v>
      </c>
      <c r="G6" s="194" t="s">
        <v>61</v>
      </c>
      <c r="H6" s="194" t="s">
        <v>62</v>
      </c>
      <c r="I6" s="207" t="s">
        <v>63</v>
      </c>
      <c r="J6" s="207"/>
      <c r="K6" s="207"/>
      <c r="L6" s="207"/>
      <c r="M6" s="207"/>
      <c r="N6" s="197"/>
      <c r="O6" s="194" t="s">
        <v>58</v>
      </c>
      <c r="P6" s="194" t="s">
        <v>59</v>
      </c>
      <c r="Q6" s="194" t="s">
        <v>60</v>
      </c>
      <c r="R6" s="194" t="s">
        <v>61</v>
      </c>
      <c r="S6" s="194" t="s">
        <v>64</v>
      </c>
    </row>
    <row r="7" ht="18.75" customHeight="1" spans="1:19">
      <c r="A7" s="195"/>
      <c r="B7" s="196"/>
      <c r="C7" s="196"/>
      <c r="D7" s="197"/>
      <c r="E7" s="197"/>
      <c r="F7" s="197"/>
      <c r="G7" s="197"/>
      <c r="H7" s="197"/>
      <c r="I7" s="196" t="s">
        <v>58</v>
      </c>
      <c r="J7" s="196" t="s">
        <v>65</v>
      </c>
      <c r="K7" s="196" t="s">
        <v>66</v>
      </c>
      <c r="L7" s="196" t="s">
        <v>67</v>
      </c>
      <c r="M7" s="196" t="s">
        <v>68</v>
      </c>
      <c r="N7" s="196" t="s">
        <v>69</v>
      </c>
      <c r="O7" s="208"/>
      <c r="P7" s="208"/>
      <c r="Q7" s="208"/>
      <c r="R7" s="208"/>
      <c r="S7" s="197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8" t="s">
        <v>70</v>
      </c>
      <c r="B9" s="199" t="s">
        <v>71</v>
      </c>
      <c r="C9" s="24">
        <v>22245141.09</v>
      </c>
      <c r="D9" s="24">
        <v>22245141.09</v>
      </c>
      <c r="E9" s="24">
        <v>22245141.09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87" t="s">
        <v>72</v>
      </c>
      <c r="B10" s="200" t="s">
        <v>71</v>
      </c>
      <c r="C10" s="24">
        <v>22245141.09</v>
      </c>
      <c r="D10" s="24">
        <v>22245141.09</v>
      </c>
      <c r="E10" s="24">
        <v>22245141.09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01" t="s">
        <v>56</v>
      </c>
      <c r="B11" s="202"/>
      <c r="C11" s="24">
        <v>22245141.09</v>
      </c>
      <c r="D11" s="24">
        <v>22245141.09</v>
      </c>
      <c r="E11" s="24">
        <v>22245141.09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workbookViewId="0">
      <pane ySplit="1" topLeftCell="A2" activePane="bottomLeft" state="frozen"/>
      <selection/>
      <selection pane="bottomLeft" activeCell="I27" sqref="I27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6"/>
      <c r="E2" s="2"/>
      <c r="F2" s="2"/>
      <c r="G2" s="2"/>
      <c r="H2" s="176"/>
      <c r="I2" s="2"/>
      <c r="J2" s="176"/>
      <c r="K2" s="2"/>
      <c r="L2" s="2"/>
      <c r="M2" s="2"/>
      <c r="N2" s="2"/>
      <c r="O2" s="42" t="s">
        <v>73</v>
      </c>
    </row>
    <row r="3" ht="42" customHeight="1" spans="1:15">
      <c r="A3" s="6" t="str">
        <f>"2025"&amp;"年部门支出预算表"</f>
        <v>2025年部门支出预算表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ht="18.75" customHeight="1" spans="1:15">
      <c r="A4" s="178" t="str">
        <f>"单位名称："&amp;"中国共产党云县纪律检查委员会云县监察委员会"</f>
        <v>单位名称：中国共产党云县纪律检查委员会云县监察委员会</v>
      </c>
      <c r="B4" s="179"/>
      <c r="C4" s="66"/>
      <c r="D4" s="32"/>
      <c r="E4" s="66"/>
      <c r="F4" s="66"/>
      <c r="G4" s="66"/>
      <c r="H4" s="32"/>
      <c r="I4" s="66"/>
      <c r="J4" s="32"/>
      <c r="K4" s="66"/>
      <c r="L4" s="66"/>
      <c r="M4" s="186"/>
      <c r="N4" s="186"/>
      <c r="O4" s="42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8" t="s">
        <v>76</v>
      </c>
      <c r="F5" s="142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70" t="s">
        <v>58</v>
      </c>
      <c r="E6" s="98" t="s">
        <v>76</v>
      </c>
      <c r="F6" s="98" t="s">
        <v>77</v>
      </c>
      <c r="G6" s="19"/>
      <c r="H6" s="19"/>
      <c r="I6" s="19"/>
      <c r="J6" s="70" t="s">
        <v>58</v>
      </c>
      <c r="K6" s="49" t="s">
        <v>80</v>
      </c>
      <c r="L6" s="49" t="s">
        <v>81</v>
      </c>
      <c r="M6" s="49" t="s">
        <v>82</v>
      </c>
      <c r="N6" s="49" t="s">
        <v>83</v>
      </c>
      <c r="O6" s="49" t="s">
        <v>84</v>
      </c>
    </row>
    <row r="7" ht="18.75" customHeight="1" spans="1:15">
      <c r="A7" s="121">
        <v>1</v>
      </c>
      <c r="B7" s="121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</row>
    <row r="8" ht="18.75" customHeight="1" spans="1:15">
      <c r="A8" s="136" t="s">
        <v>85</v>
      </c>
      <c r="B8" s="165" t="s">
        <v>86</v>
      </c>
      <c r="C8" s="24">
        <v>17853834.29</v>
      </c>
      <c r="D8" s="24">
        <v>17853834.29</v>
      </c>
      <c r="E8" s="24">
        <v>15853834.29</v>
      </c>
      <c r="F8" s="24">
        <v>2000000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0" t="s">
        <v>87</v>
      </c>
      <c r="B9" s="217" t="s">
        <v>88</v>
      </c>
      <c r="C9" s="24">
        <v>17853834.29</v>
      </c>
      <c r="D9" s="24">
        <v>17853834.29</v>
      </c>
      <c r="E9" s="24">
        <v>15853834.29</v>
      </c>
      <c r="F9" s="24">
        <v>2000000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2" t="s">
        <v>89</v>
      </c>
      <c r="B10" s="218" t="s">
        <v>90</v>
      </c>
      <c r="C10" s="24">
        <v>15634805.96</v>
      </c>
      <c r="D10" s="24">
        <v>15634805.96</v>
      </c>
      <c r="E10" s="24">
        <v>15634805.96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2" t="s">
        <v>91</v>
      </c>
      <c r="B11" s="218" t="s">
        <v>92</v>
      </c>
      <c r="C11" s="24">
        <v>719028.33</v>
      </c>
      <c r="D11" s="24">
        <v>719028.33</v>
      </c>
      <c r="E11" s="24">
        <v>219028.33</v>
      </c>
      <c r="F11" s="24">
        <v>500000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2" t="s">
        <v>93</v>
      </c>
      <c r="B12" s="218" t="s">
        <v>94</v>
      </c>
      <c r="C12" s="24">
        <v>1500000</v>
      </c>
      <c r="D12" s="24">
        <v>1500000</v>
      </c>
      <c r="E12" s="24"/>
      <c r="F12" s="24">
        <v>1500000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36" t="s">
        <v>95</v>
      </c>
      <c r="B13" s="165" t="s">
        <v>96</v>
      </c>
      <c r="C13" s="24">
        <v>2205991.92</v>
      </c>
      <c r="D13" s="24">
        <v>2205991.92</v>
      </c>
      <c r="E13" s="24">
        <v>2205991.92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0" t="s">
        <v>97</v>
      </c>
      <c r="B14" s="217" t="s">
        <v>98</v>
      </c>
      <c r="C14" s="24">
        <v>2194039.92</v>
      </c>
      <c r="D14" s="24">
        <v>2194039.92</v>
      </c>
      <c r="E14" s="24">
        <v>2194039.92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2" t="s">
        <v>99</v>
      </c>
      <c r="B15" s="218" t="s">
        <v>100</v>
      </c>
      <c r="C15" s="24">
        <v>408706.8</v>
      </c>
      <c r="D15" s="24">
        <v>408706.8</v>
      </c>
      <c r="E15" s="24">
        <v>408706.8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2" t="s">
        <v>101</v>
      </c>
      <c r="B16" s="218" t="s">
        <v>102</v>
      </c>
      <c r="C16" s="24">
        <v>1785333.12</v>
      </c>
      <c r="D16" s="24">
        <v>1785333.12</v>
      </c>
      <c r="E16" s="24">
        <v>1785333.12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0" t="s">
        <v>103</v>
      </c>
      <c r="B17" s="217" t="s">
        <v>104</v>
      </c>
      <c r="C17" s="24">
        <v>11952</v>
      </c>
      <c r="D17" s="24">
        <v>11952</v>
      </c>
      <c r="E17" s="24">
        <v>11952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2" t="s">
        <v>105</v>
      </c>
      <c r="B18" s="218" t="s">
        <v>106</v>
      </c>
      <c r="C18" s="24">
        <v>11952</v>
      </c>
      <c r="D18" s="24">
        <v>11952</v>
      </c>
      <c r="E18" s="24">
        <v>11952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36" t="s">
        <v>107</v>
      </c>
      <c r="B19" s="165" t="s">
        <v>108</v>
      </c>
      <c r="C19" s="24">
        <v>843723.04</v>
      </c>
      <c r="D19" s="24">
        <v>843723.04</v>
      </c>
      <c r="E19" s="24">
        <v>843723.04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0" t="s">
        <v>109</v>
      </c>
      <c r="B20" s="217" t="s">
        <v>110</v>
      </c>
      <c r="C20" s="24">
        <v>843723.04</v>
      </c>
      <c r="D20" s="24">
        <v>843723.04</v>
      </c>
      <c r="E20" s="24">
        <v>843723.04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2" t="s">
        <v>111</v>
      </c>
      <c r="B21" s="218" t="s">
        <v>112</v>
      </c>
      <c r="C21" s="24">
        <v>783633.82</v>
      </c>
      <c r="D21" s="24">
        <v>783633.82</v>
      </c>
      <c r="E21" s="24">
        <v>783633.82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2" t="s">
        <v>113</v>
      </c>
      <c r="B22" s="218" t="s">
        <v>114</v>
      </c>
      <c r="C22" s="24">
        <v>10141.36</v>
      </c>
      <c r="D22" s="24">
        <v>10141.36</v>
      </c>
      <c r="E22" s="24">
        <v>10141.36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2" t="s">
        <v>115</v>
      </c>
      <c r="B23" s="218" t="s">
        <v>116</v>
      </c>
      <c r="C23" s="24">
        <v>49947.86</v>
      </c>
      <c r="D23" s="24">
        <v>49947.86</v>
      </c>
      <c r="E23" s="24">
        <v>49947.86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36" t="s">
        <v>117</v>
      </c>
      <c r="B24" s="165" t="s">
        <v>118</v>
      </c>
      <c r="C24" s="24">
        <v>1341591.84</v>
      </c>
      <c r="D24" s="24">
        <v>1341591.84</v>
      </c>
      <c r="E24" s="24">
        <v>1341591.84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0" t="s">
        <v>119</v>
      </c>
      <c r="B25" s="217" t="s">
        <v>120</v>
      </c>
      <c r="C25" s="24">
        <v>1341591.84</v>
      </c>
      <c r="D25" s="24">
        <v>1341591.84</v>
      </c>
      <c r="E25" s="24">
        <v>1341591.84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2" t="s">
        <v>121</v>
      </c>
      <c r="B26" s="218" t="s">
        <v>122</v>
      </c>
      <c r="C26" s="24">
        <v>1341591.84</v>
      </c>
      <c r="D26" s="24">
        <v>1341591.84</v>
      </c>
      <c r="E26" s="24">
        <v>1341591.84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84" t="s">
        <v>123</v>
      </c>
      <c r="B27" s="185" t="s">
        <v>123</v>
      </c>
      <c r="C27" s="24">
        <v>22245141.09</v>
      </c>
      <c r="D27" s="24">
        <v>22245141.09</v>
      </c>
      <c r="E27" s="24">
        <v>20245141.09</v>
      </c>
      <c r="F27" s="24">
        <v>2000000</v>
      </c>
      <c r="G27" s="24"/>
      <c r="H27" s="24"/>
      <c r="I27" s="24"/>
      <c r="J27" s="24"/>
      <c r="K27" s="24"/>
      <c r="L27" s="24"/>
      <c r="M27" s="24"/>
      <c r="N27" s="24"/>
      <c r="O27" s="24"/>
    </row>
  </sheetData>
  <mergeCells count="11">
    <mergeCell ref="A3:O3"/>
    <mergeCell ref="A4:L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I27" sqref="I27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2" t="s">
        <v>124</v>
      </c>
    </row>
    <row r="3" ht="36" customHeight="1" spans="1:4">
      <c r="A3" s="6" t="str">
        <f>"2025"&amp;"年部门财政拨款收支预算总表"</f>
        <v>2025年部门财政拨款收支预算总表</v>
      </c>
      <c r="B3" s="163"/>
      <c r="C3" s="163"/>
      <c r="D3" s="163"/>
    </row>
    <row r="4" ht="18.75" customHeight="1" spans="1:4">
      <c r="A4" s="8" t="str">
        <f>"单位名称："&amp;"中国共产党云县纪律检查委员会云县监察委员会"</f>
        <v>单位名称：中国共产党云县纪律检查委员会云县监察委员会</v>
      </c>
      <c r="B4" s="164"/>
      <c r="C4" s="164"/>
      <c r="D4" s="42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3" t="s">
        <v>4</v>
      </c>
      <c r="B6" s="111" t="str">
        <f t="shared" ref="B6:D6" si="0">"2025"&amp;"年预算数"</f>
        <v>2025年预算数</v>
      </c>
      <c r="C6" s="33" t="s">
        <v>125</v>
      </c>
      <c r="D6" s="111" t="str">
        <f t="shared" si="0"/>
        <v>2025年预算数</v>
      </c>
    </row>
    <row r="7" ht="18.75" customHeight="1" spans="1:4">
      <c r="A7" s="35"/>
      <c r="B7" s="19"/>
      <c r="C7" s="35"/>
      <c r="D7" s="19"/>
    </row>
    <row r="8" ht="18.75" customHeight="1" spans="1:4">
      <c r="A8" s="165" t="s">
        <v>126</v>
      </c>
      <c r="B8" s="24">
        <v>22245141.09</v>
      </c>
      <c r="C8" s="23" t="s">
        <v>127</v>
      </c>
      <c r="D8" s="24">
        <v>22245141.09</v>
      </c>
    </row>
    <row r="9" ht="18.75" customHeight="1" spans="1:4">
      <c r="A9" s="166" t="s">
        <v>128</v>
      </c>
      <c r="B9" s="24">
        <v>22245141.09</v>
      </c>
      <c r="C9" s="23" t="s">
        <v>129</v>
      </c>
      <c r="D9" s="24">
        <v>17853834.29</v>
      </c>
    </row>
    <row r="10" ht="18.75" customHeight="1" spans="1:4">
      <c r="A10" s="166" t="s">
        <v>130</v>
      </c>
      <c r="B10" s="24"/>
      <c r="C10" s="23" t="s">
        <v>131</v>
      </c>
      <c r="D10" s="24"/>
    </row>
    <row r="11" ht="18.75" customHeight="1" spans="1:4">
      <c r="A11" s="166" t="s">
        <v>132</v>
      </c>
      <c r="B11" s="24"/>
      <c r="C11" s="23" t="s">
        <v>133</v>
      </c>
      <c r="D11" s="24"/>
    </row>
    <row r="12" ht="18.75" customHeight="1" spans="1:4">
      <c r="A12" s="167" t="s">
        <v>134</v>
      </c>
      <c r="B12" s="24"/>
      <c r="C12" s="168" t="s">
        <v>135</v>
      </c>
      <c r="D12" s="24"/>
    </row>
    <row r="13" ht="18.75" customHeight="1" spans="1:4">
      <c r="A13" s="169" t="s">
        <v>128</v>
      </c>
      <c r="B13" s="24"/>
      <c r="C13" s="170" t="s">
        <v>136</v>
      </c>
      <c r="D13" s="24"/>
    </row>
    <row r="14" ht="18.75" customHeight="1" spans="1:4">
      <c r="A14" s="169" t="s">
        <v>130</v>
      </c>
      <c r="B14" s="24"/>
      <c r="C14" s="170" t="s">
        <v>137</v>
      </c>
      <c r="D14" s="24"/>
    </row>
    <row r="15" ht="18.75" customHeight="1" spans="1:4">
      <c r="A15" s="169" t="s">
        <v>132</v>
      </c>
      <c r="B15" s="24"/>
      <c r="C15" s="170" t="s">
        <v>138</v>
      </c>
      <c r="D15" s="24"/>
    </row>
    <row r="16" ht="18.75" customHeight="1" spans="1:4">
      <c r="A16" s="169" t="s">
        <v>26</v>
      </c>
      <c r="B16" s="24"/>
      <c r="C16" s="170" t="s">
        <v>139</v>
      </c>
      <c r="D16" s="24">
        <v>2205991.92</v>
      </c>
    </row>
    <row r="17" ht="18.75" customHeight="1" spans="1:4">
      <c r="A17" s="169" t="s">
        <v>26</v>
      </c>
      <c r="B17" s="24" t="s">
        <v>26</v>
      </c>
      <c r="C17" s="170" t="s">
        <v>140</v>
      </c>
      <c r="D17" s="24">
        <v>843723.04</v>
      </c>
    </row>
    <row r="18" ht="18.75" customHeight="1" spans="1:4">
      <c r="A18" s="171" t="s">
        <v>26</v>
      </c>
      <c r="B18" s="24" t="s">
        <v>26</v>
      </c>
      <c r="C18" s="170" t="s">
        <v>141</v>
      </c>
      <c r="D18" s="24"/>
    </row>
    <row r="19" ht="18.75" customHeight="1" spans="1:4">
      <c r="A19" s="171" t="s">
        <v>26</v>
      </c>
      <c r="B19" s="24" t="s">
        <v>26</v>
      </c>
      <c r="C19" s="170" t="s">
        <v>142</v>
      </c>
      <c r="D19" s="24"/>
    </row>
    <row r="20" ht="18.75" customHeight="1" spans="1:4">
      <c r="A20" s="172" t="s">
        <v>26</v>
      </c>
      <c r="B20" s="24" t="s">
        <v>26</v>
      </c>
      <c r="C20" s="170" t="s">
        <v>143</v>
      </c>
      <c r="D20" s="24"/>
    </row>
    <row r="21" ht="18.75" customHeight="1" spans="1:4">
      <c r="A21" s="172" t="s">
        <v>26</v>
      </c>
      <c r="B21" s="24" t="s">
        <v>26</v>
      </c>
      <c r="C21" s="170" t="s">
        <v>144</v>
      </c>
      <c r="D21" s="24"/>
    </row>
    <row r="22" ht="18.75" customHeight="1" spans="1:4">
      <c r="A22" s="172" t="s">
        <v>26</v>
      </c>
      <c r="B22" s="24" t="s">
        <v>26</v>
      </c>
      <c r="C22" s="170" t="s">
        <v>145</v>
      </c>
      <c r="D22" s="24"/>
    </row>
    <row r="23" ht="18.75" customHeight="1" spans="1:4">
      <c r="A23" s="172" t="s">
        <v>26</v>
      </c>
      <c r="B23" s="24" t="s">
        <v>26</v>
      </c>
      <c r="C23" s="170" t="s">
        <v>146</v>
      </c>
      <c r="D23" s="24"/>
    </row>
    <row r="24" ht="18.75" customHeight="1" spans="1:4">
      <c r="A24" s="172" t="s">
        <v>26</v>
      </c>
      <c r="B24" s="24" t="s">
        <v>26</v>
      </c>
      <c r="C24" s="170" t="s">
        <v>147</v>
      </c>
      <c r="D24" s="24"/>
    </row>
    <row r="25" ht="18.75" customHeight="1" spans="1:4">
      <c r="A25" s="172" t="s">
        <v>26</v>
      </c>
      <c r="B25" s="24" t="s">
        <v>26</v>
      </c>
      <c r="C25" s="170" t="s">
        <v>148</v>
      </c>
      <c r="D25" s="24"/>
    </row>
    <row r="26" ht="18.75" customHeight="1" spans="1:4">
      <c r="A26" s="172" t="s">
        <v>26</v>
      </c>
      <c r="B26" s="24" t="s">
        <v>26</v>
      </c>
      <c r="C26" s="170" t="s">
        <v>149</v>
      </c>
      <c r="D26" s="24"/>
    </row>
    <row r="27" ht="18.75" customHeight="1" spans="1:4">
      <c r="A27" s="172" t="s">
        <v>26</v>
      </c>
      <c r="B27" s="24" t="s">
        <v>26</v>
      </c>
      <c r="C27" s="170" t="s">
        <v>150</v>
      </c>
      <c r="D27" s="24">
        <v>1341591.84</v>
      </c>
    </row>
    <row r="28" ht="18.75" customHeight="1" spans="1:4">
      <c r="A28" s="172" t="s">
        <v>26</v>
      </c>
      <c r="B28" s="24" t="s">
        <v>26</v>
      </c>
      <c r="C28" s="170" t="s">
        <v>151</v>
      </c>
      <c r="D28" s="24"/>
    </row>
    <row r="29" ht="18.75" customHeight="1" spans="1:4">
      <c r="A29" s="172" t="s">
        <v>26</v>
      </c>
      <c r="B29" s="24" t="s">
        <v>26</v>
      </c>
      <c r="C29" s="170" t="s">
        <v>152</v>
      </c>
      <c r="D29" s="24"/>
    </row>
    <row r="30" ht="18.75" customHeight="1" spans="1:4">
      <c r="A30" s="172" t="s">
        <v>26</v>
      </c>
      <c r="B30" s="24" t="s">
        <v>26</v>
      </c>
      <c r="C30" s="170" t="s">
        <v>153</v>
      </c>
      <c r="D30" s="24"/>
    </row>
    <row r="31" ht="18.75" customHeight="1" spans="1:4">
      <c r="A31" s="172" t="s">
        <v>26</v>
      </c>
      <c r="B31" s="24" t="s">
        <v>26</v>
      </c>
      <c r="C31" s="170" t="s">
        <v>154</v>
      </c>
      <c r="D31" s="24"/>
    </row>
    <row r="32" ht="18.75" customHeight="1" spans="1:4">
      <c r="A32" s="173" t="s">
        <v>26</v>
      </c>
      <c r="B32" s="24" t="s">
        <v>26</v>
      </c>
      <c r="C32" s="170" t="s">
        <v>155</v>
      </c>
      <c r="D32" s="24"/>
    </row>
    <row r="33" ht="18.75" customHeight="1" spans="1:4">
      <c r="A33" s="173" t="s">
        <v>26</v>
      </c>
      <c r="B33" s="24" t="s">
        <v>26</v>
      </c>
      <c r="C33" s="170" t="s">
        <v>156</v>
      </c>
      <c r="D33" s="24"/>
    </row>
    <row r="34" ht="18.75" customHeight="1" spans="1:4">
      <c r="A34" s="173" t="s">
        <v>26</v>
      </c>
      <c r="B34" s="24" t="s">
        <v>26</v>
      </c>
      <c r="C34" s="170" t="s">
        <v>157</v>
      </c>
      <c r="D34" s="24"/>
    </row>
    <row r="35" ht="18.75" customHeight="1" spans="1:4">
      <c r="A35" s="173"/>
      <c r="B35" s="24"/>
      <c r="C35" s="170" t="s">
        <v>158</v>
      </c>
      <c r="D35" s="24"/>
    </row>
    <row r="36" ht="18.75" customHeight="1" spans="1:4">
      <c r="A36" s="173" t="s">
        <v>26</v>
      </c>
      <c r="B36" s="24" t="s">
        <v>26</v>
      </c>
      <c r="C36" s="170" t="s">
        <v>159</v>
      </c>
      <c r="D36" s="24"/>
    </row>
    <row r="37" ht="18.75" customHeight="1" spans="1:4">
      <c r="A37" s="59" t="s">
        <v>160</v>
      </c>
      <c r="B37" s="174">
        <v>22245141.09</v>
      </c>
      <c r="C37" s="175" t="s">
        <v>52</v>
      </c>
      <c r="D37" s="174">
        <v>22245141.09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I27" sqref="I27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4"/>
      <c r="F2" s="61"/>
      <c r="G2" s="42" t="s">
        <v>161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5"/>
      <c r="C3" s="155"/>
      <c r="D3" s="155"/>
      <c r="E3" s="155"/>
      <c r="F3" s="155"/>
      <c r="G3" s="155"/>
    </row>
    <row r="4" ht="18" customHeight="1" spans="1:7">
      <c r="A4" s="156" t="str">
        <f>"单位名称："&amp;"中国共产党云县纪律检查委员会云县监察委员会"</f>
        <v>单位名称：中国共产党云县纪律检查委员会云县监察委员会</v>
      </c>
      <c r="B4" s="31"/>
      <c r="C4" s="32"/>
      <c r="D4" s="32"/>
      <c r="E4" s="32"/>
      <c r="F4" s="106"/>
      <c r="G4" s="42" t="s">
        <v>1</v>
      </c>
    </row>
    <row r="5" ht="20.25" customHeight="1" spans="1:7">
      <c r="A5" s="157" t="s">
        <v>162</v>
      </c>
      <c r="B5" s="158"/>
      <c r="C5" s="111" t="s">
        <v>56</v>
      </c>
      <c r="D5" s="134" t="s">
        <v>76</v>
      </c>
      <c r="E5" s="14"/>
      <c r="F5" s="15"/>
      <c r="G5" s="127" t="s">
        <v>77</v>
      </c>
    </row>
    <row r="6" ht="20.25" customHeight="1" spans="1:7">
      <c r="A6" s="159" t="s">
        <v>74</v>
      </c>
      <c r="B6" s="159" t="s">
        <v>75</v>
      </c>
      <c r="C6" s="35"/>
      <c r="D6" s="70" t="s">
        <v>58</v>
      </c>
      <c r="E6" s="70" t="s">
        <v>163</v>
      </c>
      <c r="F6" s="70" t="s">
        <v>164</v>
      </c>
      <c r="G6" s="100"/>
    </row>
    <row r="7" ht="19.5" customHeight="1" spans="1:7">
      <c r="A7" s="159" t="s">
        <v>165</v>
      </c>
      <c r="B7" s="159" t="s">
        <v>166</v>
      </c>
      <c r="C7" s="159" t="s">
        <v>167</v>
      </c>
      <c r="D7" s="70">
        <v>4</v>
      </c>
      <c r="E7" s="160" t="s">
        <v>168</v>
      </c>
      <c r="F7" s="160" t="s">
        <v>169</v>
      </c>
      <c r="G7" s="159" t="s">
        <v>170</v>
      </c>
    </row>
    <row r="8" ht="18" customHeight="1" spans="1:7">
      <c r="A8" s="36" t="s">
        <v>85</v>
      </c>
      <c r="B8" s="36" t="s">
        <v>86</v>
      </c>
      <c r="C8" s="24">
        <v>17853834.29</v>
      </c>
      <c r="D8" s="24">
        <v>15853834.29</v>
      </c>
      <c r="E8" s="24">
        <v>12793959.99</v>
      </c>
      <c r="F8" s="24">
        <v>3059874.3</v>
      </c>
      <c r="G8" s="24">
        <v>2000000</v>
      </c>
    </row>
    <row r="9" ht="18" customHeight="1" spans="1:7">
      <c r="A9" s="122" t="s">
        <v>87</v>
      </c>
      <c r="B9" s="122" t="s">
        <v>88</v>
      </c>
      <c r="C9" s="24">
        <v>17853834.29</v>
      </c>
      <c r="D9" s="24">
        <v>15853834.29</v>
      </c>
      <c r="E9" s="24">
        <v>12793959.99</v>
      </c>
      <c r="F9" s="24">
        <v>3059874.3</v>
      </c>
      <c r="G9" s="24">
        <v>2000000</v>
      </c>
    </row>
    <row r="10" ht="18" customHeight="1" spans="1:7">
      <c r="A10" s="123" t="s">
        <v>89</v>
      </c>
      <c r="B10" s="123" t="s">
        <v>90</v>
      </c>
      <c r="C10" s="24">
        <v>15634805.96</v>
      </c>
      <c r="D10" s="24">
        <v>15634805.96</v>
      </c>
      <c r="E10" s="24">
        <v>12614124.14</v>
      </c>
      <c r="F10" s="24">
        <v>3020681.82</v>
      </c>
      <c r="G10" s="24"/>
    </row>
    <row r="11" ht="18" customHeight="1" spans="1:7">
      <c r="A11" s="123" t="s">
        <v>91</v>
      </c>
      <c r="B11" s="123" t="s">
        <v>92</v>
      </c>
      <c r="C11" s="24">
        <v>719028.33</v>
      </c>
      <c r="D11" s="24">
        <v>219028.33</v>
      </c>
      <c r="E11" s="24">
        <v>179835.85</v>
      </c>
      <c r="F11" s="24">
        <v>39192.48</v>
      </c>
      <c r="G11" s="24">
        <v>500000</v>
      </c>
    </row>
    <row r="12" ht="18" customHeight="1" spans="1:7">
      <c r="A12" s="123" t="s">
        <v>93</v>
      </c>
      <c r="B12" s="123" t="s">
        <v>94</v>
      </c>
      <c r="C12" s="24">
        <v>1500000</v>
      </c>
      <c r="D12" s="24"/>
      <c r="E12" s="24"/>
      <c r="F12" s="24"/>
      <c r="G12" s="24">
        <v>1500000</v>
      </c>
    </row>
    <row r="13" ht="18" customHeight="1" spans="1:7">
      <c r="A13" s="36" t="s">
        <v>95</v>
      </c>
      <c r="B13" s="36" t="s">
        <v>96</v>
      </c>
      <c r="C13" s="24">
        <v>2205991.92</v>
      </c>
      <c r="D13" s="24">
        <v>2205991.92</v>
      </c>
      <c r="E13" s="24">
        <v>2205991.92</v>
      </c>
      <c r="F13" s="24"/>
      <c r="G13" s="24"/>
    </row>
    <row r="14" ht="18" customHeight="1" spans="1:7">
      <c r="A14" s="122" t="s">
        <v>97</v>
      </c>
      <c r="B14" s="122" t="s">
        <v>98</v>
      </c>
      <c r="C14" s="24">
        <v>2194039.92</v>
      </c>
      <c r="D14" s="24">
        <v>2194039.92</v>
      </c>
      <c r="E14" s="24">
        <v>2194039.92</v>
      </c>
      <c r="F14" s="24"/>
      <c r="G14" s="24"/>
    </row>
    <row r="15" ht="18" customHeight="1" spans="1:7">
      <c r="A15" s="123" t="s">
        <v>99</v>
      </c>
      <c r="B15" s="123" t="s">
        <v>100</v>
      </c>
      <c r="C15" s="24">
        <v>408706.8</v>
      </c>
      <c r="D15" s="24">
        <v>408706.8</v>
      </c>
      <c r="E15" s="24">
        <v>408706.8</v>
      </c>
      <c r="F15" s="24"/>
      <c r="G15" s="24"/>
    </row>
    <row r="16" ht="18" customHeight="1" spans="1:7">
      <c r="A16" s="123" t="s">
        <v>101</v>
      </c>
      <c r="B16" s="123" t="s">
        <v>102</v>
      </c>
      <c r="C16" s="24">
        <v>1785333.12</v>
      </c>
      <c r="D16" s="24">
        <v>1785333.12</v>
      </c>
      <c r="E16" s="24">
        <v>1785333.12</v>
      </c>
      <c r="F16" s="24"/>
      <c r="G16" s="24"/>
    </row>
    <row r="17" ht="18" customHeight="1" spans="1:7">
      <c r="A17" s="122" t="s">
        <v>103</v>
      </c>
      <c r="B17" s="122" t="s">
        <v>104</v>
      </c>
      <c r="C17" s="24">
        <v>11952</v>
      </c>
      <c r="D17" s="24">
        <v>11952</v>
      </c>
      <c r="E17" s="24">
        <v>11952</v>
      </c>
      <c r="F17" s="24"/>
      <c r="G17" s="24"/>
    </row>
    <row r="18" ht="18" customHeight="1" spans="1:7">
      <c r="A18" s="123" t="s">
        <v>105</v>
      </c>
      <c r="B18" s="123" t="s">
        <v>106</v>
      </c>
      <c r="C18" s="24">
        <v>11952</v>
      </c>
      <c r="D18" s="24">
        <v>11952</v>
      </c>
      <c r="E18" s="24">
        <v>11952</v>
      </c>
      <c r="F18" s="24"/>
      <c r="G18" s="24"/>
    </row>
    <row r="19" ht="18" customHeight="1" spans="1:7">
      <c r="A19" s="36" t="s">
        <v>107</v>
      </c>
      <c r="B19" s="36" t="s">
        <v>108</v>
      </c>
      <c r="C19" s="24">
        <v>843723.04</v>
      </c>
      <c r="D19" s="24">
        <v>843723.04</v>
      </c>
      <c r="E19" s="24">
        <v>843723.04</v>
      </c>
      <c r="F19" s="24"/>
      <c r="G19" s="24"/>
    </row>
    <row r="20" ht="18" customHeight="1" spans="1:7">
      <c r="A20" s="122" t="s">
        <v>109</v>
      </c>
      <c r="B20" s="122" t="s">
        <v>110</v>
      </c>
      <c r="C20" s="24">
        <v>843723.04</v>
      </c>
      <c r="D20" s="24">
        <v>843723.04</v>
      </c>
      <c r="E20" s="24">
        <v>843723.04</v>
      </c>
      <c r="F20" s="24"/>
      <c r="G20" s="24"/>
    </row>
    <row r="21" ht="18" customHeight="1" spans="1:7">
      <c r="A21" s="123" t="s">
        <v>111</v>
      </c>
      <c r="B21" s="123" t="s">
        <v>112</v>
      </c>
      <c r="C21" s="24">
        <v>783633.82</v>
      </c>
      <c r="D21" s="24">
        <v>783633.82</v>
      </c>
      <c r="E21" s="24">
        <v>783633.82</v>
      </c>
      <c r="F21" s="24"/>
      <c r="G21" s="24"/>
    </row>
    <row r="22" ht="18" customHeight="1" spans="1:7">
      <c r="A22" s="123" t="s">
        <v>113</v>
      </c>
      <c r="B22" s="123" t="s">
        <v>114</v>
      </c>
      <c r="C22" s="24">
        <v>10141.36</v>
      </c>
      <c r="D22" s="24">
        <v>10141.36</v>
      </c>
      <c r="E22" s="24">
        <v>10141.36</v>
      </c>
      <c r="F22" s="24"/>
      <c r="G22" s="24"/>
    </row>
    <row r="23" ht="18" customHeight="1" spans="1:7">
      <c r="A23" s="123" t="s">
        <v>115</v>
      </c>
      <c r="B23" s="123" t="s">
        <v>116</v>
      </c>
      <c r="C23" s="24">
        <v>49947.86</v>
      </c>
      <c r="D23" s="24">
        <v>49947.86</v>
      </c>
      <c r="E23" s="24">
        <v>49947.86</v>
      </c>
      <c r="F23" s="24"/>
      <c r="G23" s="24"/>
    </row>
    <row r="24" ht="18" customHeight="1" spans="1:7">
      <c r="A24" s="36" t="s">
        <v>117</v>
      </c>
      <c r="B24" s="36" t="s">
        <v>118</v>
      </c>
      <c r="C24" s="24">
        <v>1341591.84</v>
      </c>
      <c r="D24" s="24">
        <v>1341591.84</v>
      </c>
      <c r="E24" s="24">
        <v>1341591.84</v>
      </c>
      <c r="F24" s="24"/>
      <c r="G24" s="24"/>
    </row>
    <row r="25" ht="18" customHeight="1" spans="1:7">
      <c r="A25" s="122" t="s">
        <v>119</v>
      </c>
      <c r="B25" s="122" t="s">
        <v>120</v>
      </c>
      <c r="C25" s="24">
        <v>1341591.84</v>
      </c>
      <c r="D25" s="24">
        <v>1341591.84</v>
      </c>
      <c r="E25" s="24">
        <v>1341591.84</v>
      </c>
      <c r="F25" s="24"/>
      <c r="G25" s="24"/>
    </row>
    <row r="26" ht="18" customHeight="1" spans="1:7">
      <c r="A26" s="123" t="s">
        <v>121</v>
      </c>
      <c r="B26" s="123" t="s">
        <v>122</v>
      </c>
      <c r="C26" s="24">
        <v>1341591.84</v>
      </c>
      <c r="D26" s="24">
        <v>1341591.84</v>
      </c>
      <c r="E26" s="24">
        <v>1341591.84</v>
      </c>
      <c r="F26" s="24"/>
      <c r="G26" s="24"/>
    </row>
    <row r="27" ht="18" customHeight="1" spans="1:7">
      <c r="A27" s="161" t="s">
        <v>123</v>
      </c>
      <c r="B27" s="162" t="s">
        <v>123</v>
      </c>
      <c r="C27" s="24">
        <v>22245141.09</v>
      </c>
      <c r="D27" s="24">
        <v>20245141.09</v>
      </c>
      <c r="E27" s="24">
        <v>17185266.79</v>
      </c>
      <c r="F27" s="24">
        <v>3059874.3</v>
      </c>
      <c r="G27" s="24">
        <v>2000000</v>
      </c>
    </row>
  </sheetData>
  <mergeCells count="7">
    <mergeCell ref="A3:G3"/>
    <mergeCell ref="A4:E4"/>
    <mergeCell ref="A5:B5"/>
    <mergeCell ref="D5:F5"/>
    <mergeCell ref="A27:B27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I27" sqref="I2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3"/>
      <c r="B1" s="143"/>
      <c r="C1" s="143"/>
      <c r="D1" s="143"/>
      <c r="E1" s="143"/>
      <c r="F1" s="143"/>
      <c r="G1" s="143"/>
    </row>
    <row r="2" ht="15" customHeight="1" spans="1:7">
      <c r="A2" s="144"/>
      <c r="B2" s="145"/>
      <c r="C2" s="146"/>
      <c r="D2" s="66"/>
      <c r="G2" s="93" t="s">
        <v>171</v>
      </c>
    </row>
    <row r="3" ht="39" customHeight="1" spans="1:7">
      <c r="A3" s="132" t="str">
        <f>"2025"&amp;"年“三公”经费支出预算表"</f>
        <v>2025年“三公”经费支出预算表</v>
      </c>
      <c r="B3" s="55"/>
      <c r="C3" s="55"/>
      <c r="D3" s="55"/>
      <c r="E3" s="55"/>
      <c r="F3" s="55"/>
      <c r="G3" s="55"/>
    </row>
    <row r="4" ht="18.75" customHeight="1" spans="1:7">
      <c r="A4" s="44" t="str">
        <f>"单位名称："&amp;"中国共产党云县纪律检查委员会云县监察委员会"</f>
        <v>单位名称：中国共产党云县纪律检查委员会云县监察委员会</v>
      </c>
      <c r="B4" s="145"/>
      <c r="C4" s="146"/>
      <c r="D4" s="66"/>
      <c r="E4" s="32"/>
      <c r="G4" s="93" t="s">
        <v>172</v>
      </c>
    </row>
    <row r="5" ht="18.75" customHeight="1" spans="1:7">
      <c r="A5" s="11" t="s">
        <v>173</v>
      </c>
      <c r="B5" s="11" t="s">
        <v>174</v>
      </c>
      <c r="C5" s="33" t="s">
        <v>175</v>
      </c>
      <c r="D5" s="13" t="s">
        <v>176</v>
      </c>
      <c r="E5" s="14"/>
      <c r="F5" s="15"/>
      <c r="G5" s="33" t="s">
        <v>177</v>
      </c>
    </row>
    <row r="6" ht="18.75" customHeight="1" spans="1:7">
      <c r="A6" s="18"/>
      <c r="B6" s="147"/>
      <c r="C6" s="35"/>
      <c r="D6" s="70" t="s">
        <v>58</v>
      </c>
      <c r="E6" s="70" t="s">
        <v>178</v>
      </c>
      <c r="F6" s="70" t="s">
        <v>179</v>
      </c>
      <c r="G6" s="35"/>
    </row>
    <row r="7" ht="18.75" customHeight="1" spans="1:7">
      <c r="A7" s="148" t="s">
        <v>56</v>
      </c>
      <c r="B7" s="149">
        <v>1</v>
      </c>
      <c r="C7" s="150">
        <v>2</v>
      </c>
      <c r="D7" s="151">
        <v>3</v>
      </c>
      <c r="E7" s="151">
        <v>4</v>
      </c>
      <c r="F7" s="151">
        <v>5</v>
      </c>
      <c r="G7" s="150">
        <v>6</v>
      </c>
    </row>
    <row r="8" ht="18.75" customHeight="1" spans="1:7">
      <c r="A8" s="148" t="s">
        <v>56</v>
      </c>
      <c r="B8" s="152">
        <v>612000</v>
      </c>
      <c r="C8" s="152"/>
      <c r="D8" s="152">
        <v>512000</v>
      </c>
      <c r="E8" s="152">
        <v>440000</v>
      </c>
      <c r="F8" s="152">
        <v>72000</v>
      </c>
      <c r="G8" s="152">
        <v>100000</v>
      </c>
    </row>
    <row r="9" ht="18.75" customHeight="1" spans="1:7">
      <c r="A9" s="153" t="s">
        <v>180</v>
      </c>
      <c r="B9" s="152">
        <v>440000</v>
      </c>
      <c r="C9" s="152"/>
      <c r="D9" s="152">
        <v>440000</v>
      </c>
      <c r="E9" s="152">
        <v>440000</v>
      </c>
      <c r="F9" s="152"/>
      <c r="G9" s="152"/>
    </row>
    <row r="10" ht="18.75" customHeight="1" spans="1:7">
      <c r="A10" s="153" t="s">
        <v>181</v>
      </c>
      <c r="B10" s="152">
        <v>172000</v>
      </c>
      <c r="C10" s="152"/>
      <c r="D10" s="152">
        <v>72000</v>
      </c>
      <c r="E10" s="152"/>
      <c r="F10" s="152">
        <v>72000</v>
      </c>
      <c r="G10" s="152">
        <v>100000</v>
      </c>
    </row>
    <row r="11" ht="18.75" customHeight="1" spans="1:7">
      <c r="A11" s="153" t="s">
        <v>182</v>
      </c>
      <c r="B11" s="152"/>
      <c r="C11" s="152"/>
      <c r="D11" s="152"/>
      <c r="E11" s="152"/>
      <c r="F11" s="152"/>
      <c r="G11" s="152"/>
    </row>
    <row r="12" ht="18.75" customHeight="1" spans="1:7">
      <c r="A12" s="153" t="s">
        <v>183</v>
      </c>
      <c r="B12" s="152"/>
      <c r="C12" s="152"/>
      <c r="D12" s="152"/>
      <c r="E12" s="152"/>
      <c r="F12" s="152"/>
      <c r="G12" s="152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4"/>
  <sheetViews>
    <sheetView showZeros="0" workbookViewId="0">
      <pane ySplit="1" topLeftCell="A4" activePane="bottomLeft" state="frozen"/>
      <selection/>
      <selection pane="bottomLeft" activeCell="I27" sqref="I27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30"/>
      <c r="D2" s="131"/>
      <c r="E2" s="131"/>
      <c r="F2" s="131"/>
      <c r="G2" s="131"/>
      <c r="H2" s="71"/>
      <c r="I2" s="71"/>
      <c r="J2" s="71"/>
      <c r="K2" s="71"/>
      <c r="L2" s="71"/>
      <c r="M2" s="71"/>
      <c r="N2" s="32"/>
      <c r="O2" s="32"/>
      <c r="P2" s="32"/>
      <c r="Q2" s="71"/>
      <c r="U2" s="130"/>
      <c r="W2" s="40" t="s">
        <v>184</v>
      </c>
    </row>
    <row r="3" ht="39.75" customHeight="1" spans="1:23">
      <c r="A3" s="132" t="str">
        <f>"2025"&amp;"年部门基本支出预算表"</f>
        <v>2025年部门基本支出预算表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7"/>
      <c r="O3" s="7"/>
      <c r="P3" s="7"/>
      <c r="Q3" s="55"/>
      <c r="R3" s="55"/>
      <c r="S3" s="55"/>
      <c r="T3" s="55"/>
      <c r="U3" s="55"/>
      <c r="V3" s="55"/>
      <c r="W3" s="55"/>
    </row>
    <row r="4" ht="18.75" customHeight="1" spans="1:23">
      <c r="A4" s="8" t="str">
        <f>"单位名称："&amp;"中国共产党云县纪律检查委员会云县监察委员会"</f>
        <v>单位名称：中国共产党云县纪律检查委员会云县监察委员会</v>
      </c>
      <c r="B4" s="133"/>
      <c r="C4" s="133"/>
      <c r="D4" s="133"/>
      <c r="E4" s="133"/>
      <c r="F4" s="133"/>
      <c r="G4" s="133"/>
      <c r="H4" s="75"/>
      <c r="I4" s="75"/>
      <c r="J4" s="75"/>
      <c r="K4" s="75"/>
      <c r="L4" s="75"/>
      <c r="M4" s="75"/>
      <c r="N4" s="99"/>
      <c r="O4" s="99"/>
      <c r="P4" s="99"/>
      <c r="Q4" s="75"/>
      <c r="U4" s="130"/>
      <c r="W4" s="40" t="s">
        <v>172</v>
      </c>
    </row>
    <row r="5" ht="18" customHeight="1" spans="1:23">
      <c r="A5" s="11" t="s">
        <v>185</v>
      </c>
      <c r="B5" s="11" t="s">
        <v>186</v>
      </c>
      <c r="C5" s="11" t="s">
        <v>187</v>
      </c>
      <c r="D5" s="11" t="s">
        <v>188</v>
      </c>
      <c r="E5" s="11" t="s">
        <v>189</v>
      </c>
      <c r="F5" s="11" t="s">
        <v>190</v>
      </c>
      <c r="G5" s="11" t="s">
        <v>191</v>
      </c>
      <c r="H5" s="134" t="s">
        <v>192</v>
      </c>
      <c r="I5" s="68" t="s">
        <v>192</v>
      </c>
      <c r="J5" s="68"/>
      <c r="K5" s="68"/>
      <c r="L5" s="68"/>
      <c r="M5" s="68"/>
      <c r="N5" s="14"/>
      <c r="O5" s="14"/>
      <c r="P5" s="14"/>
      <c r="Q5" s="78" t="s">
        <v>62</v>
      </c>
      <c r="R5" s="68" t="s">
        <v>79</v>
      </c>
      <c r="S5" s="68"/>
      <c r="T5" s="68"/>
      <c r="U5" s="68"/>
      <c r="V5" s="68"/>
      <c r="W5" s="140"/>
    </row>
    <row r="6" ht="18" customHeight="1" spans="1:23">
      <c r="A6" s="16"/>
      <c r="B6" s="129"/>
      <c r="C6" s="16"/>
      <c r="D6" s="16"/>
      <c r="E6" s="16"/>
      <c r="F6" s="16"/>
      <c r="G6" s="16"/>
      <c r="H6" s="111" t="s">
        <v>193</v>
      </c>
      <c r="I6" s="134" t="s">
        <v>59</v>
      </c>
      <c r="J6" s="68"/>
      <c r="K6" s="68"/>
      <c r="L6" s="68"/>
      <c r="M6" s="140"/>
      <c r="N6" s="13" t="s">
        <v>194</v>
      </c>
      <c r="O6" s="14"/>
      <c r="P6" s="15"/>
      <c r="Q6" s="11" t="s">
        <v>62</v>
      </c>
      <c r="R6" s="134" t="s">
        <v>79</v>
      </c>
      <c r="S6" s="78" t="s">
        <v>65</v>
      </c>
      <c r="T6" s="68" t="s">
        <v>79</v>
      </c>
      <c r="U6" s="78" t="s">
        <v>67</v>
      </c>
      <c r="V6" s="78" t="s">
        <v>68</v>
      </c>
      <c r="W6" s="142" t="s">
        <v>69</v>
      </c>
    </row>
    <row r="7" ht="18.75" customHeight="1" spans="1:23">
      <c r="A7" s="34"/>
      <c r="B7" s="34"/>
      <c r="C7" s="34"/>
      <c r="D7" s="34"/>
      <c r="E7" s="34"/>
      <c r="F7" s="34"/>
      <c r="G7" s="34"/>
      <c r="H7" s="34"/>
      <c r="I7" s="141" t="s">
        <v>195</v>
      </c>
      <c r="J7" s="11" t="s">
        <v>196</v>
      </c>
      <c r="K7" s="11" t="s">
        <v>197</v>
      </c>
      <c r="L7" s="11" t="s">
        <v>198</v>
      </c>
      <c r="M7" s="11" t="s">
        <v>199</v>
      </c>
      <c r="N7" s="11" t="s">
        <v>59</v>
      </c>
      <c r="O7" s="11" t="s">
        <v>60</v>
      </c>
      <c r="P7" s="11" t="s">
        <v>61</v>
      </c>
      <c r="Q7" s="34"/>
      <c r="R7" s="11" t="s">
        <v>58</v>
      </c>
      <c r="S7" s="11" t="s">
        <v>65</v>
      </c>
      <c r="T7" s="11" t="s">
        <v>200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4"/>
      <c r="B8" s="114"/>
      <c r="C8" s="114"/>
      <c r="D8" s="114"/>
      <c r="E8" s="114"/>
      <c r="F8" s="114"/>
      <c r="G8" s="114"/>
      <c r="H8" s="114"/>
      <c r="I8" s="98"/>
      <c r="J8" s="18" t="s">
        <v>201</v>
      </c>
      <c r="K8" s="18" t="s">
        <v>197</v>
      </c>
      <c r="L8" s="18" t="s">
        <v>198</v>
      </c>
      <c r="M8" s="18" t="s">
        <v>199</v>
      </c>
      <c r="N8" s="18" t="s">
        <v>197</v>
      </c>
      <c r="O8" s="18" t="s">
        <v>198</v>
      </c>
      <c r="P8" s="18" t="s">
        <v>199</v>
      </c>
      <c r="Q8" s="18" t="s">
        <v>62</v>
      </c>
      <c r="R8" s="18" t="s">
        <v>58</v>
      </c>
      <c r="S8" s="18" t="s">
        <v>65</v>
      </c>
      <c r="T8" s="18" t="s">
        <v>200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5">
        <v>1</v>
      </c>
      <c r="B9" s="135">
        <v>2</v>
      </c>
      <c r="C9" s="135">
        <v>3</v>
      </c>
      <c r="D9" s="135">
        <v>4</v>
      </c>
      <c r="E9" s="135">
        <v>5</v>
      </c>
      <c r="F9" s="135">
        <v>6</v>
      </c>
      <c r="G9" s="135">
        <v>7</v>
      </c>
      <c r="H9" s="135">
        <v>8</v>
      </c>
      <c r="I9" s="135">
        <v>9</v>
      </c>
      <c r="J9" s="135">
        <v>10</v>
      </c>
      <c r="K9" s="135">
        <v>11</v>
      </c>
      <c r="L9" s="135">
        <v>12</v>
      </c>
      <c r="M9" s="135">
        <v>13</v>
      </c>
      <c r="N9" s="135">
        <v>14</v>
      </c>
      <c r="O9" s="135">
        <v>15</v>
      </c>
      <c r="P9" s="135">
        <v>16</v>
      </c>
      <c r="Q9" s="135">
        <v>17</v>
      </c>
      <c r="R9" s="135">
        <v>18</v>
      </c>
      <c r="S9" s="135">
        <v>19</v>
      </c>
      <c r="T9" s="135">
        <v>20</v>
      </c>
      <c r="U9" s="135">
        <v>21</v>
      </c>
      <c r="V9" s="135">
        <v>22</v>
      </c>
      <c r="W9" s="135">
        <v>23</v>
      </c>
    </row>
    <row r="10" ht="21" customHeight="1" spans="1:23">
      <c r="A10" s="136" t="s">
        <v>71</v>
      </c>
      <c r="B10" s="136"/>
      <c r="C10" s="136"/>
      <c r="D10" s="136"/>
      <c r="E10" s="136"/>
      <c r="F10" s="136"/>
      <c r="G10" s="136"/>
      <c r="H10" s="24">
        <v>20245141.09</v>
      </c>
      <c r="I10" s="24">
        <v>20245141.09</v>
      </c>
      <c r="J10" s="24"/>
      <c r="K10" s="24"/>
      <c r="L10" s="24">
        <v>20245141.09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7" t="s">
        <v>71</v>
      </c>
      <c r="B11" s="22"/>
      <c r="C11" s="22"/>
      <c r="D11" s="22"/>
      <c r="E11" s="22"/>
      <c r="F11" s="22"/>
      <c r="G11" s="22"/>
      <c r="H11" s="24">
        <v>20245141.09</v>
      </c>
      <c r="I11" s="24">
        <v>20245141.09</v>
      </c>
      <c r="J11" s="24"/>
      <c r="K11" s="24"/>
      <c r="L11" s="24">
        <v>20245141.09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202</v>
      </c>
      <c r="C12" s="22" t="s">
        <v>203</v>
      </c>
      <c r="D12" s="22" t="s">
        <v>91</v>
      </c>
      <c r="E12" s="22" t="s">
        <v>92</v>
      </c>
      <c r="F12" s="22" t="s">
        <v>204</v>
      </c>
      <c r="G12" s="22" t="s">
        <v>205</v>
      </c>
      <c r="H12" s="24">
        <v>58512</v>
      </c>
      <c r="I12" s="24">
        <v>58512</v>
      </c>
      <c r="J12" s="24"/>
      <c r="K12" s="24"/>
      <c r="L12" s="24">
        <v>58512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206</v>
      </c>
      <c r="C13" s="22" t="s">
        <v>207</v>
      </c>
      <c r="D13" s="22" t="s">
        <v>89</v>
      </c>
      <c r="E13" s="22" t="s">
        <v>90</v>
      </c>
      <c r="F13" s="22" t="s">
        <v>204</v>
      </c>
      <c r="G13" s="22" t="s">
        <v>205</v>
      </c>
      <c r="H13" s="24">
        <v>4375908</v>
      </c>
      <c r="I13" s="24">
        <v>4375908</v>
      </c>
      <c r="J13" s="24"/>
      <c r="K13" s="24"/>
      <c r="L13" s="24">
        <v>4375908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206</v>
      </c>
      <c r="C14" s="22" t="s">
        <v>207</v>
      </c>
      <c r="D14" s="22" t="s">
        <v>89</v>
      </c>
      <c r="E14" s="22" t="s">
        <v>90</v>
      </c>
      <c r="F14" s="22" t="s">
        <v>208</v>
      </c>
      <c r="G14" s="22" t="s">
        <v>209</v>
      </c>
      <c r="H14" s="24">
        <v>4705668</v>
      </c>
      <c r="I14" s="24">
        <v>4705668</v>
      </c>
      <c r="J14" s="24"/>
      <c r="K14" s="24"/>
      <c r="L14" s="24">
        <v>4705668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202</v>
      </c>
      <c r="C15" s="22" t="s">
        <v>203</v>
      </c>
      <c r="D15" s="22" t="s">
        <v>91</v>
      </c>
      <c r="E15" s="22" t="s">
        <v>92</v>
      </c>
      <c r="F15" s="22" t="s">
        <v>208</v>
      </c>
      <c r="G15" s="22" t="s">
        <v>209</v>
      </c>
      <c r="H15" s="24">
        <v>5280</v>
      </c>
      <c r="I15" s="24">
        <v>5280</v>
      </c>
      <c r="J15" s="24"/>
      <c r="K15" s="24"/>
      <c r="L15" s="24">
        <v>5280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206</v>
      </c>
      <c r="C16" s="22" t="s">
        <v>207</v>
      </c>
      <c r="D16" s="22" t="s">
        <v>89</v>
      </c>
      <c r="E16" s="22" t="s">
        <v>90</v>
      </c>
      <c r="F16" s="22" t="s">
        <v>208</v>
      </c>
      <c r="G16" s="22" t="s">
        <v>209</v>
      </c>
      <c r="H16" s="24">
        <v>1174200</v>
      </c>
      <c r="I16" s="24">
        <v>1174200</v>
      </c>
      <c r="J16" s="24"/>
      <c r="K16" s="24"/>
      <c r="L16" s="24">
        <v>1174200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210</v>
      </c>
      <c r="C17" s="22" t="s">
        <v>211</v>
      </c>
      <c r="D17" s="22" t="s">
        <v>89</v>
      </c>
      <c r="E17" s="22" t="s">
        <v>90</v>
      </c>
      <c r="F17" s="22" t="s">
        <v>212</v>
      </c>
      <c r="G17" s="22" t="s">
        <v>213</v>
      </c>
      <c r="H17" s="24">
        <v>1955520</v>
      </c>
      <c r="I17" s="24">
        <v>1955520</v>
      </c>
      <c r="J17" s="24"/>
      <c r="K17" s="24"/>
      <c r="L17" s="24">
        <v>1955520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206</v>
      </c>
      <c r="C18" s="22" t="s">
        <v>207</v>
      </c>
      <c r="D18" s="22" t="s">
        <v>89</v>
      </c>
      <c r="E18" s="22" t="s">
        <v>90</v>
      </c>
      <c r="F18" s="22" t="s">
        <v>212</v>
      </c>
      <c r="G18" s="22" t="s">
        <v>213</v>
      </c>
      <c r="H18" s="24">
        <v>364659</v>
      </c>
      <c r="I18" s="24">
        <v>364659</v>
      </c>
      <c r="J18" s="24"/>
      <c r="K18" s="24"/>
      <c r="L18" s="24">
        <v>364659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206</v>
      </c>
      <c r="C19" s="22" t="s">
        <v>207</v>
      </c>
      <c r="D19" s="22" t="s">
        <v>89</v>
      </c>
      <c r="E19" s="22" t="s">
        <v>90</v>
      </c>
      <c r="F19" s="22" t="s">
        <v>212</v>
      </c>
      <c r="G19" s="22" t="s">
        <v>213</v>
      </c>
      <c r="H19" s="24">
        <v>37500</v>
      </c>
      <c r="I19" s="24">
        <v>37500</v>
      </c>
      <c r="J19" s="24"/>
      <c r="K19" s="24"/>
      <c r="L19" s="24">
        <v>37500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214</v>
      </c>
      <c r="C20" s="22" t="s">
        <v>215</v>
      </c>
      <c r="D20" s="22" t="s">
        <v>91</v>
      </c>
      <c r="E20" s="22" t="s">
        <v>92</v>
      </c>
      <c r="F20" s="22" t="s">
        <v>216</v>
      </c>
      <c r="G20" s="22" t="s">
        <v>217</v>
      </c>
      <c r="H20" s="24">
        <v>36000</v>
      </c>
      <c r="I20" s="24">
        <v>36000</v>
      </c>
      <c r="J20" s="24"/>
      <c r="K20" s="24"/>
      <c r="L20" s="24">
        <v>36000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202</v>
      </c>
      <c r="C21" s="22" t="s">
        <v>203</v>
      </c>
      <c r="D21" s="22" t="s">
        <v>91</v>
      </c>
      <c r="E21" s="22" t="s">
        <v>92</v>
      </c>
      <c r="F21" s="22" t="s">
        <v>216</v>
      </c>
      <c r="G21" s="22" t="s">
        <v>217</v>
      </c>
      <c r="H21" s="24">
        <v>24960</v>
      </c>
      <c r="I21" s="24">
        <v>24960</v>
      </c>
      <c r="J21" s="24"/>
      <c r="K21" s="24"/>
      <c r="L21" s="24">
        <v>24960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202</v>
      </c>
      <c r="C22" s="22" t="s">
        <v>203</v>
      </c>
      <c r="D22" s="22" t="s">
        <v>91</v>
      </c>
      <c r="E22" s="22" t="s">
        <v>92</v>
      </c>
      <c r="F22" s="22" t="s">
        <v>216</v>
      </c>
      <c r="G22" s="22" t="s">
        <v>217</v>
      </c>
      <c r="H22" s="24">
        <v>54084</v>
      </c>
      <c r="I22" s="24">
        <v>54084</v>
      </c>
      <c r="J22" s="24"/>
      <c r="K22" s="24"/>
      <c r="L22" s="24">
        <v>54084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218</v>
      </c>
      <c r="C23" s="22" t="s">
        <v>219</v>
      </c>
      <c r="D23" s="22" t="s">
        <v>101</v>
      </c>
      <c r="E23" s="22" t="s">
        <v>102</v>
      </c>
      <c r="F23" s="22" t="s">
        <v>220</v>
      </c>
      <c r="G23" s="22" t="s">
        <v>221</v>
      </c>
      <c r="H23" s="24">
        <v>1785333.12</v>
      </c>
      <c r="I23" s="24">
        <v>1785333.12</v>
      </c>
      <c r="J23" s="24"/>
      <c r="K23" s="24"/>
      <c r="L23" s="24">
        <v>1785333.12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218</v>
      </c>
      <c r="C24" s="22" t="s">
        <v>219</v>
      </c>
      <c r="D24" s="22" t="s">
        <v>222</v>
      </c>
      <c r="E24" s="22" t="s">
        <v>223</v>
      </c>
      <c r="F24" s="22" t="s">
        <v>224</v>
      </c>
      <c r="G24" s="22" t="s">
        <v>225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218</v>
      </c>
      <c r="C25" s="22" t="s">
        <v>219</v>
      </c>
      <c r="D25" s="22" t="s">
        <v>113</v>
      </c>
      <c r="E25" s="22" t="s">
        <v>114</v>
      </c>
      <c r="F25" s="22" t="s">
        <v>226</v>
      </c>
      <c r="G25" s="22" t="s">
        <v>227</v>
      </c>
      <c r="H25" s="24">
        <v>10141.36</v>
      </c>
      <c r="I25" s="24">
        <v>10141.36</v>
      </c>
      <c r="J25" s="24"/>
      <c r="K25" s="24"/>
      <c r="L25" s="24">
        <v>10141.36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218</v>
      </c>
      <c r="C26" s="22" t="s">
        <v>219</v>
      </c>
      <c r="D26" s="22" t="s">
        <v>111</v>
      </c>
      <c r="E26" s="22" t="s">
        <v>112</v>
      </c>
      <c r="F26" s="22" t="s">
        <v>226</v>
      </c>
      <c r="G26" s="22" t="s">
        <v>227</v>
      </c>
      <c r="H26" s="24">
        <v>783633.82</v>
      </c>
      <c r="I26" s="24">
        <v>783633.82</v>
      </c>
      <c r="J26" s="24"/>
      <c r="K26" s="24"/>
      <c r="L26" s="24">
        <v>783633.82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218</v>
      </c>
      <c r="C27" s="22" t="s">
        <v>219</v>
      </c>
      <c r="D27" s="22" t="s">
        <v>115</v>
      </c>
      <c r="E27" s="22" t="s">
        <v>116</v>
      </c>
      <c r="F27" s="22" t="s">
        <v>228</v>
      </c>
      <c r="G27" s="22" t="s">
        <v>229</v>
      </c>
      <c r="H27" s="24">
        <v>27588</v>
      </c>
      <c r="I27" s="24">
        <v>27588</v>
      </c>
      <c r="J27" s="24"/>
      <c r="K27" s="24"/>
      <c r="L27" s="24">
        <v>27588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218</v>
      </c>
      <c r="C28" s="22" t="s">
        <v>219</v>
      </c>
      <c r="D28" s="22" t="s">
        <v>89</v>
      </c>
      <c r="E28" s="22" t="s">
        <v>90</v>
      </c>
      <c r="F28" s="22" t="s">
        <v>228</v>
      </c>
      <c r="G28" s="22" t="s">
        <v>229</v>
      </c>
      <c r="H28" s="24">
        <v>669.14</v>
      </c>
      <c r="I28" s="24">
        <v>669.14</v>
      </c>
      <c r="J28" s="24"/>
      <c r="K28" s="24"/>
      <c r="L28" s="24">
        <v>669.14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218</v>
      </c>
      <c r="C29" s="22" t="s">
        <v>219</v>
      </c>
      <c r="D29" s="22" t="s">
        <v>91</v>
      </c>
      <c r="E29" s="22" t="s">
        <v>92</v>
      </c>
      <c r="F29" s="22" t="s">
        <v>228</v>
      </c>
      <c r="G29" s="22" t="s">
        <v>229</v>
      </c>
      <c r="H29" s="24">
        <v>999.85</v>
      </c>
      <c r="I29" s="24">
        <v>999.85</v>
      </c>
      <c r="J29" s="24"/>
      <c r="K29" s="24"/>
      <c r="L29" s="24">
        <v>999.85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218</v>
      </c>
      <c r="C30" s="22" t="s">
        <v>219</v>
      </c>
      <c r="D30" s="22" t="s">
        <v>115</v>
      </c>
      <c r="E30" s="22" t="s">
        <v>116</v>
      </c>
      <c r="F30" s="22" t="s">
        <v>228</v>
      </c>
      <c r="G30" s="22" t="s">
        <v>229</v>
      </c>
      <c r="H30" s="24">
        <v>22359.86</v>
      </c>
      <c r="I30" s="24">
        <v>22359.86</v>
      </c>
      <c r="J30" s="24"/>
      <c r="K30" s="24"/>
      <c r="L30" s="24">
        <v>22359.86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230</v>
      </c>
      <c r="C31" s="22" t="s">
        <v>122</v>
      </c>
      <c r="D31" s="22" t="s">
        <v>121</v>
      </c>
      <c r="E31" s="22" t="s">
        <v>122</v>
      </c>
      <c r="F31" s="22" t="s">
        <v>231</v>
      </c>
      <c r="G31" s="22" t="s">
        <v>122</v>
      </c>
      <c r="H31" s="24">
        <v>1341591.84</v>
      </c>
      <c r="I31" s="24">
        <v>1341591.84</v>
      </c>
      <c r="J31" s="24"/>
      <c r="K31" s="24"/>
      <c r="L31" s="24">
        <v>1341591.84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232</v>
      </c>
      <c r="C32" s="22" t="s">
        <v>233</v>
      </c>
      <c r="D32" s="22" t="s">
        <v>89</v>
      </c>
      <c r="E32" s="22" t="s">
        <v>90</v>
      </c>
      <c r="F32" s="22" t="s">
        <v>234</v>
      </c>
      <c r="G32" s="22" t="s">
        <v>235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232</v>
      </c>
      <c r="C33" s="22" t="s">
        <v>233</v>
      </c>
      <c r="D33" s="22" t="s">
        <v>91</v>
      </c>
      <c r="E33" s="22" t="s">
        <v>92</v>
      </c>
      <c r="F33" s="22" t="s">
        <v>234</v>
      </c>
      <c r="G33" s="22" t="s">
        <v>235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232</v>
      </c>
      <c r="C34" s="22" t="s">
        <v>233</v>
      </c>
      <c r="D34" s="22" t="s">
        <v>89</v>
      </c>
      <c r="E34" s="22" t="s">
        <v>90</v>
      </c>
      <c r="F34" s="22" t="s">
        <v>234</v>
      </c>
      <c r="G34" s="22" t="s">
        <v>235</v>
      </c>
      <c r="H34" s="24">
        <v>865000</v>
      </c>
      <c r="I34" s="24">
        <v>865000</v>
      </c>
      <c r="J34" s="24"/>
      <c r="K34" s="24"/>
      <c r="L34" s="24">
        <v>865000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232</v>
      </c>
      <c r="C35" s="22" t="s">
        <v>233</v>
      </c>
      <c r="D35" s="22" t="s">
        <v>89</v>
      </c>
      <c r="E35" s="22" t="s">
        <v>90</v>
      </c>
      <c r="F35" s="22" t="s">
        <v>236</v>
      </c>
      <c r="G35" s="22" t="s">
        <v>237</v>
      </c>
      <c r="H35" s="24">
        <v>100000</v>
      </c>
      <c r="I35" s="24">
        <v>100000</v>
      </c>
      <c r="J35" s="24"/>
      <c r="K35" s="24"/>
      <c r="L35" s="24">
        <v>100000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232</v>
      </c>
      <c r="C36" s="22" t="s">
        <v>233</v>
      </c>
      <c r="D36" s="22" t="s">
        <v>89</v>
      </c>
      <c r="E36" s="22" t="s">
        <v>90</v>
      </c>
      <c r="F36" s="22" t="s">
        <v>238</v>
      </c>
      <c r="G36" s="22" t="s">
        <v>239</v>
      </c>
      <c r="H36" s="24">
        <v>20000</v>
      </c>
      <c r="I36" s="24">
        <v>20000</v>
      </c>
      <c r="J36" s="24"/>
      <c r="K36" s="24"/>
      <c r="L36" s="24">
        <v>20000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232</v>
      </c>
      <c r="C37" s="22" t="s">
        <v>233</v>
      </c>
      <c r="D37" s="22" t="s">
        <v>89</v>
      </c>
      <c r="E37" s="22" t="s">
        <v>90</v>
      </c>
      <c r="F37" s="22" t="s">
        <v>240</v>
      </c>
      <c r="G37" s="22" t="s">
        <v>241</v>
      </c>
      <c r="H37" s="24">
        <v>25000</v>
      </c>
      <c r="I37" s="24">
        <v>25000</v>
      </c>
      <c r="J37" s="24"/>
      <c r="K37" s="24"/>
      <c r="L37" s="24">
        <v>25000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232</v>
      </c>
      <c r="C38" s="22" t="s">
        <v>233</v>
      </c>
      <c r="D38" s="22" t="s">
        <v>89</v>
      </c>
      <c r="E38" s="22" t="s">
        <v>90</v>
      </c>
      <c r="F38" s="22" t="s">
        <v>242</v>
      </c>
      <c r="G38" s="22" t="s">
        <v>243</v>
      </c>
      <c r="H38" s="24">
        <v>100000</v>
      </c>
      <c r="I38" s="24">
        <v>100000</v>
      </c>
      <c r="J38" s="24"/>
      <c r="K38" s="24"/>
      <c r="L38" s="24">
        <v>100000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232</v>
      </c>
      <c r="C39" s="22" t="s">
        <v>233</v>
      </c>
      <c r="D39" s="22" t="s">
        <v>89</v>
      </c>
      <c r="E39" s="22" t="s">
        <v>90</v>
      </c>
      <c r="F39" s="22" t="s">
        <v>244</v>
      </c>
      <c r="G39" s="22" t="s">
        <v>245</v>
      </c>
      <c r="H39" s="24">
        <v>100000</v>
      </c>
      <c r="I39" s="24">
        <v>100000</v>
      </c>
      <c r="J39" s="24"/>
      <c r="K39" s="24"/>
      <c r="L39" s="24">
        <v>100000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246</v>
      </c>
      <c r="C40" s="22" t="s">
        <v>247</v>
      </c>
      <c r="D40" s="22" t="s">
        <v>89</v>
      </c>
      <c r="E40" s="22" t="s">
        <v>90</v>
      </c>
      <c r="F40" s="22" t="s">
        <v>248</v>
      </c>
      <c r="G40" s="22" t="s">
        <v>177</v>
      </c>
      <c r="H40" s="24">
        <v>100000</v>
      </c>
      <c r="I40" s="24">
        <v>100000</v>
      </c>
      <c r="J40" s="24"/>
      <c r="K40" s="24"/>
      <c r="L40" s="24">
        <v>100000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232</v>
      </c>
      <c r="C41" s="22" t="s">
        <v>233</v>
      </c>
      <c r="D41" s="22" t="s">
        <v>89</v>
      </c>
      <c r="E41" s="22" t="s">
        <v>90</v>
      </c>
      <c r="F41" s="22" t="s">
        <v>249</v>
      </c>
      <c r="G41" s="22" t="s">
        <v>250</v>
      </c>
      <c r="H41" s="24">
        <v>20000</v>
      </c>
      <c r="I41" s="24">
        <v>20000</v>
      </c>
      <c r="J41" s="24"/>
      <c r="K41" s="24"/>
      <c r="L41" s="24">
        <v>20000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232</v>
      </c>
      <c r="C42" s="22" t="s">
        <v>233</v>
      </c>
      <c r="D42" s="22" t="s">
        <v>89</v>
      </c>
      <c r="E42" s="22" t="s">
        <v>90</v>
      </c>
      <c r="F42" s="22" t="s">
        <v>251</v>
      </c>
      <c r="G42" s="22" t="s">
        <v>252</v>
      </c>
      <c r="H42" s="24">
        <v>300000</v>
      </c>
      <c r="I42" s="24">
        <v>300000</v>
      </c>
      <c r="J42" s="24"/>
      <c r="K42" s="24"/>
      <c r="L42" s="24">
        <v>300000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232</v>
      </c>
      <c r="C43" s="22" t="s">
        <v>233</v>
      </c>
      <c r="D43" s="22" t="s">
        <v>89</v>
      </c>
      <c r="E43" s="22" t="s">
        <v>90</v>
      </c>
      <c r="F43" s="22" t="s">
        <v>253</v>
      </c>
      <c r="G43" s="22" t="s">
        <v>254</v>
      </c>
      <c r="H43" s="24">
        <v>150000</v>
      </c>
      <c r="I43" s="24">
        <v>150000</v>
      </c>
      <c r="J43" s="24"/>
      <c r="K43" s="24"/>
      <c r="L43" s="24">
        <v>150000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232</v>
      </c>
      <c r="C44" s="22" t="s">
        <v>233</v>
      </c>
      <c r="D44" s="22" t="s">
        <v>89</v>
      </c>
      <c r="E44" s="22" t="s">
        <v>90</v>
      </c>
      <c r="F44" s="22" t="s">
        <v>255</v>
      </c>
      <c r="G44" s="22" t="s">
        <v>256</v>
      </c>
      <c r="H44" s="24">
        <v>20000</v>
      </c>
      <c r="I44" s="24">
        <v>20000</v>
      </c>
      <c r="J44" s="24"/>
      <c r="K44" s="24"/>
      <c r="L44" s="24">
        <v>20000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232</v>
      </c>
      <c r="C45" s="22" t="s">
        <v>233</v>
      </c>
      <c r="D45" s="22" t="s">
        <v>91</v>
      </c>
      <c r="E45" s="22" t="s">
        <v>92</v>
      </c>
      <c r="F45" s="22" t="s">
        <v>234</v>
      </c>
      <c r="G45" s="22" t="s">
        <v>235</v>
      </c>
      <c r="H45" s="24">
        <v>36000</v>
      </c>
      <c r="I45" s="24">
        <v>36000</v>
      </c>
      <c r="J45" s="24"/>
      <c r="K45" s="24"/>
      <c r="L45" s="24">
        <v>36000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257</v>
      </c>
      <c r="C46" s="22" t="s">
        <v>258</v>
      </c>
      <c r="D46" s="22" t="s">
        <v>89</v>
      </c>
      <c r="E46" s="22" t="s">
        <v>90</v>
      </c>
      <c r="F46" s="22" t="s">
        <v>249</v>
      </c>
      <c r="G46" s="22" t="s">
        <v>250</v>
      </c>
      <c r="H46" s="24">
        <v>65638.62</v>
      </c>
      <c r="I46" s="24">
        <v>65638.62</v>
      </c>
      <c r="J46" s="24"/>
      <c r="K46" s="24"/>
      <c r="L46" s="24">
        <v>65638.62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257</v>
      </c>
      <c r="C47" s="22" t="s">
        <v>258</v>
      </c>
      <c r="D47" s="22" t="s">
        <v>91</v>
      </c>
      <c r="E47" s="22" t="s">
        <v>92</v>
      </c>
      <c r="F47" s="22" t="s">
        <v>249</v>
      </c>
      <c r="G47" s="22" t="s">
        <v>250</v>
      </c>
      <c r="H47" s="24">
        <v>877.68</v>
      </c>
      <c r="I47" s="24">
        <v>877.68</v>
      </c>
      <c r="J47" s="24"/>
      <c r="K47" s="24"/>
      <c r="L47" s="24">
        <v>877.68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259</v>
      </c>
      <c r="C48" s="22" t="s">
        <v>260</v>
      </c>
      <c r="D48" s="22" t="s">
        <v>89</v>
      </c>
      <c r="E48" s="22" t="s">
        <v>90</v>
      </c>
      <c r="F48" s="22" t="s">
        <v>261</v>
      </c>
      <c r="G48" s="22" t="s">
        <v>260</v>
      </c>
      <c r="H48" s="24">
        <v>168043.2</v>
      </c>
      <c r="I48" s="24">
        <v>168043.2</v>
      </c>
      <c r="J48" s="24"/>
      <c r="K48" s="24"/>
      <c r="L48" s="24">
        <v>168043.2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259</v>
      </c>
      <c r="C49" s="22" t="s">
        <v>260</v>
      </c>
      <c r="D49" s="22" t="s">
        <v>91</v>
      </c>
      <c r="E49" s="22" t="s">
        <v>92</v>
      </c>
      <c r="F49" s="22" t="s">
        <v>261</v>
      </c>
      <c r="G49" s="22" t="s">
        <v>260</v>
      </c>
      <c r="H49" s="24">
        <v>2314.8</v>
      </c>
      <c r="I49" s="24">
        <v>2314.8</v>
      </c>
      <c r="J49" s="24"/>
      <c r="K49" s="24"/>
      <c r="L49" s="24">
        <v>2314.8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262</v>
      </c>
      <c r="C50" s="22" t="s">
        <v>263</v>
      </c>
      <c r="D50" s="22" t="s">
        <v>89</v>
      </c>
      <c r="E50" s="22" t="s">
        <v>90</v>
      </c>
      <c r="F50" s="22" t="s">
        <v>264</v>
      </c>
      <c r="G50" s="22" t="s">
        <v>263</v>
      </c>
      <c r="H50" s="24">
        <v>72000</v>
      </c>
      <c r="I50" s="24">
        <v>72000</v>
      </c>
      <c r="J50" s="24"/>
      <c r="K50" s="24"/>
      <c r="L50" s="24">
        <v>72000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265</v>
      </c>
      <c r="C51" s="22" t="s">
        <v>266</v>
      </c>
      <c r="D51" s="22" t="s">
        <v>89</v>
      </c>
      <c r="E51" s="22" t="s">
        <v>90</v>
      </c>
      <c r="F51" s="22" t="s">
        <v>267</v>
      </c>
      <c r="G51" s="22" t="s">
        <v>268</v>
      </c>
      <c r="H51" s="24">
        <v>915000</v>
      </c>
      <c r="I51" s="24">
        <v>915000</v>
      </c>
      <c r="J51" s="24"/>
      <c r="K51" s="24"/>
      <c r="L51" s="24">
        <v>915000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269</v>
      </c>
      <c r="C52" s="22" t="s">
        <v>270</v>
      </c>
      <c r="D52" s="22" t="s">
        <v>99</v>
      </c>
      <c r="E52" s="22" t="s">
        <v>100</v>
      </c>
      <c r="F52" s="22" t="s">
        <v>271</v>
      </c>
      <c r="G52" s="22" t="s">
        <v>272</v>
      </c>
      <c r="H52" s="24">
        <v>408706.8</v>
      </c>
      <c r="I52" s="24">
        <v>408706.8</v>
      </c>
      <c r="J52" s="24"/>
      <c r="K52" s="24"/>
      <c r="L52" s="24">
        <v>408706.8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273</v>
      </c>
      <c r="C53" s="22" t="s">
        <v>274</v>
      </c>
      <c r="D53" s="22" t="s">
        <v>105</v>
      </c>
      <c r="E53" s="22" t="s">
        <v>106</v>
      </c>
      <c r="F53" s="22" t="s">
        <v>275</v>
      </c>
      <c r="G53" s="22" t="s">
        <v>276</v>
      </c>
      <c r="H53" s="24">
        <v>11952</v>
      </c>
      <c r="I53" s="24">
        <v>11952</v>
      </c>
      <c r="J53" s="24"/>
      <c r="K53" s="24"/>
      <c r="L53" s="24">
        <v>11952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37" t="s">
        <v>123</v>
      </c>
      <c r="B54" s="138"/>
      <c r="C54" s="138"/>
      <c r="D54" s="138"/>
      <c r="E54" s="138"/>
      <c r="F54" s="138"/>
      <c r="G54" s="139"/>
      <c r="H54" s="24">
        <v>20245141.09</v>
      </c>
      <c r="I54" s="24">
        <v>20245141.09</v>
      </c>
      <c r="J54" s="24"/>
      <c r="K54" s="24"/>
      <c r="L54" s="24">
        <v>20245141.09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</sheetData>
  <mergeCells count="30">
    <mergeCell ref="A3:W3"/>
    <mergeCell ref="A4:G4"/>
    <mergeCell ref="H5:W5"/>
    <mergeCell ref="I6:M6"/>
    <mergeCell ref="N6:P6"/>
    <mergeCell ref="R6:W6"/>
    <mergeCell ref="A54:G54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3"/>
  <sheetViews>
    <sheetView showZeros="0" workbookViewId="0">
      <pane ySplit="1" topLeftCell="A10" activePane="bottomLeft" state="frozen"/>
      <selection/>
      <selection pane="bottomLeft" activeCell="I27" sqref="I27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2" t="s">
        <v>277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"单位名称："&amp;"中国共产党云县纪律检查委员会云县监察委员会"</f>
        <v>单位名称：中国共产党云县纪律检查委员会云县监察委员会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2" t="s">
        <v>172</v>
      </c>
    </row>
    <row r="5" ht="18.75" customHeight="1" spans="1:23">
      <c r="A5" s="11" t="s">
        <v>278</v>
      </c>
      <c r="B5" s="12" t="s">
        <v>186</v>
      </c>
      <c r="C5" s="11" t="s">
        <v>187</v>
      </c>
      <c r="D5" s="11" t="s">
        <v>279</v>
      </c>
      <c r="E5" s="12" t="s">
        <v>188</v>
      </c>
      <c r="F5" s="12" t="s">
        <v>189</v>
      </c>
      <c r="G5" s="12" t="s">
        <v>280</v>
      </c>
      <c r="H5" s="12" t="s">
        <v>281</v>
      </c>
      <c r="I5" s="33" t="s">
        <v>56</v>
      </c>
      <c r="J5" s="13" t="s">
        <v>282</v>
      </c>
      <c r="K5" s="14"/>
      <c r="L5" s="14"/>
      <c r="M5" s="15"/>
      <c r="N5" s="13" t="s">
        <v>194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4"/>
      <c r="C6" s="16"/>
      <c r="D6" s="16"/>
      <c r="E6" s="17"/>
      <c r="F6" s="17"/>
      <c r="G6" s="17"/>
      <c r="H6" s="17"/>
      <c r="I6" s="34"/>
      <c r="J6" s="126" t="s">
        <v>59</v>
      </c>
      <c r="K6" s="127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200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4"/>
      <c r="B7" s="34"/>
      <c r="C7" s="34"/>
      <c r="D7" s="34"/>
      <c r="E7" s="34"/>
      <c r="F7" s="34"/>
      <c r="G7" s="34"/>
      <c r="H7" s="34"/>
      <c r="I7" s="34"/>
      <c r="J7" s="128" t="s">
        <v>58</v>
      </c>
      <c r="K7" s="100"/>
      <c r="L7" s="34"/>
      <c r="M7" s="34"/>
      <c r="N7" s="34"/>
      <c r="O7" s="34"/>
      <c r="P7" s="34"/>
      <c r="Q7" s="34"/>
      <c r="R7" s="34"/>
      <c r="S7" s="129"/>
      <c r="T7" s="129"/>
      <c r="U7" s="129"/>
      <c r="V7" s="129"/>
      <c r="W7" s="129"/>
    </row>
    <row r="8" ht="18.75" customHeight="1" spans="1:23">
      <c r="A8" s="18"/>
      <c r="B8" s="35"/>
      <c r="C8" s="18"/>
      <c r="D8" s="18"/>
      <c r="E8" s="19"/>
      <c r="F8" s="19"/>
      <c r="G8" s="19"/>
      <c r="H8" s="19"/>
      <c r="I8" s="35"/>
      <c r="J8" s="49" t="s">
        <v>58</v>
      </c>
      <c r="K8" s="49" t="s">
        <v>283</v>
      </c>
      <c r="L8" s="19"/>
      <c r="M8" s="19"/>
      <c r="N8" s="19"/>
      <c r="O8" s="19"/>
      <c r="P8" s="19"/>
      <c r="Q8" s="19"/>
      <c r="R8" s="19"/>
      <c r="S8" s="19"/>
      <c r="T8" s="19"/>
      <c r="U8" s="35"/>
      <c r="V8" s="19"/>
      <c r="W8" s="19"/>
    </row>
    <row r="9" ht="18.75" customHeight="1" spans="1:23">
      <c r="A9" s="124">
        <v>1</v>
      </c>
      <c r="B9" s="124">
        <v>2</v>
      </c>
      <c r="C9" s="124">
        <v>3</v>
      </c>
      <c r="D9" s="124">
        <v>4</v>
      </c>
      <c r="E9" s="124">
        <v>5</v>
      </c>
      <c r="F9" s="124">
        <v>6</v>
      </c>
      <c r="G9" s="124">
        <v>7</v>
      </c>
      <c r="H9" s="124">
        <v>8</v>
      </c>
      <c r="I9" s="124">
        <v>9</v>
      </c>
      <c r="J9" s="124">
        <v>10</v>
      </c>
      <c r="K9" s="124">
        <v>11</v>
      </c>
      <c r="L9" s="124">
        <v>12</v>
      </c>
      <c r="M9" s="124">
        <v>13</v>
      </c>
      <c r="N9" s="124">
        <v>14</v>
      </c>
      <c r="O9" s="124">
        <v>15</v>
      </c>
      <c r="P9" s="124">
        <v>16</v>
      </c>
      <c r="Q9" s="124">
        <v>17</v>
      </c>
      <c r="R9" s="124">
        <v>18</v>
      </c>
      <c r="S9" s="124">
        <v>19</v>
      </c>
      <c r="T9" s="124">
        <v>20</v>
      </c>
      <c r="U9" s="124">
        <v>21</v>
      </c>
      <c r="V9" s="124">
        <v>22</v>
      </c>
      <c r="W9" s="124">
        <v>23</v>
      </c>
    </row>
    <row r="10" ht="18.75" customHeight="1" spans="1:23">
      <c r="A10" s="22"/>
      <c r="B10" s="22"/>
      <c r="C10" s="22" t="s">
        <v>284</v>
      </c>
      <c r="D10" s="22"/>
      <c r="E10" s="22"/>
      <c r="F10" s="22"/>
      <c r="G10" s="22"/>
      <c r="H10" s="22"/>
      <c r="I10" s="24">
        <v>300000</v>
      </c>
      <c r="J10" s="24">
        <v>300000</v>
      </c>
      <c r="K10" s="24">
        <v>300000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5" t="s">
        <v>285</v>
      </c>
      <c r="B11" s="125" t="s">
        <v>286</v>
      </c>
      <c r="C11" s="22" t="s">
        <v>284</v>
      </c>
      <c r="D11" s="125" t="s">
        <v>71</v>
      </c>
      <c r="E11" s="125" t="s">
        <v>91</v>
      </c>
      <c r="F11" s="125" t="s">
        <v>92</v>
      </c>
      <c r="G11" s="125" t="s">
        <v>234</v>
      </c>
      <c r="H11" s="125" t="s">
        <v>235</v>
      </c>
      <c r="I11" s="24">
        <v>200000</v>
      </c>
      <c r="J11" s="24">
        <v>200000</v>
      </c>
      <c r="K11" s="24">
        <v>200000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5" t="s">
        <v>285</v>
      </c>
      <c r="B12" s="125" t="s">
        <v>286</v>
      </c>
      <c r="C12" s="22" t="s">
        <v>284</v>
      </c>
      <c r="D12" s="125" t="s">
        <v>71</v>
      </c>
      <c r="E12" s="125" t="s">
        <v>91</v>
      </c>
      <c r="F12" s="125" t="s">
        <v>92</v>
      </c>
      <c r="G12" s="125" t="s">
        <v>236</v>
      </c>
      <c r="H12" s="125" t="s">
        <v>237</v>
      </c>
      <c r="I12" s="24">
        <v>20000</v>
      </c>
      <c r="J12" s="24">
        <v>20000</v>
      </c>
      <c r="K12" s="24">
        <v>20000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5" t="s">
        <v>285</v>
      </c>
      <c r="B13" s="125" t="s">
        <v>286</v>
      </c>
      <c r="C13" s="22" t="s">
        <v>284</v>
      </c>
      <c r="D13" s="125" t="s">
        <v>71</v>
      </c>
      <c r="E13" s="125" t="s">
        <v>91</v>
      </c>
      <c r="F13" s="125" t="s">
        <v>92</v>
      </c>
      <c r="G13" s="125" t="s">
        <v>251</v>
      </c>
      <c r="H13" s="125" t="s">
        <v>252</v>
      </c>
      <c r="I13" s="24">
        <v>80000</v>
      </c>
      <c r="J13" s="24">
        <v>80000</v>
      </c>
      <c r="K13" s="24">
        <v>80000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287</v>
      </c>
      <c r="D14" s="26"/>
      <c r="E14" s="26"/>
      <c r="F14" s="26"/>
      <c r="G14" s="26"/>
      <c r="H14" s="26"/>
      <c r="I14" s="24">
        <v>200000</v>
      </c>
      <c r="J14" s="24">
        <v>200000</v>
      </c>
      <c r="K14" s="24">
        <v>200000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5" t="s">
        <v>288</v>
      </c>
      <c r="B15" s="125" t="s">
        <v>289</v>
      </c>
      <c r="C15" s="22" t="s">
        <v>287</v>
      </c>
      <c r="D15" s="125" t="s">
        <v>71</v>
      </c>
      <c r="E15" s="125" t="s">
        <v>93</v>
      </c>
      <c r="F15" s="125" t="s">
        <v>94</v>
      </c>
      <c r="G15" s="125" t="s">
        <v>234</v>
      </c>
      <c r="H15" s="125" t="s">
        <v>235</v>
      </c>
      <c r="I15" s="24">
        <v>100000</v>
      </c>
      <c r="J15" s="24">
        <v>100000</v>
      </c>
      <c r="K15" s="24">
        <v>100000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5" t="s">
        <v>288</v>
      </c>
      <c r="B16" s="125" t="s">
        <v>289</v>
      </c>
      <c r="C16" s="22" t="s">
        <v>287</v>
      </c>
      <c r="D16" s="125" t="s">
        <v>71</v>
      </c>
      <c r="E16" s="125" t="s">
        <v>93</v>
      </c>
      <c r="F16" s="125" t="s">
        <v>94</v>
      </c>
      <c r="G16" s="125" t="s">
        <v>251</v>
      </c>
      <c r="H16" s="125" t="s">
        <v>252</v>
      </c>
      <c r="I16" s="24">
        <v>90000</v>
      </c>
      <c r="J16" s="24">
        <v>90000</v>
      </c>
      <c r="K16" s="24">
        <v>90000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5" t="s">
        <v>288</v>
      </c>
      <c r="B17" s="125" t="s">
        <v>289</v>
      </c>
      <c r="C17" s="22" t="s">
        <v>287</v>
      </c>
      <c r="D17" s="125" t="s">
        <v>71</v>
      </c>
      <c r="E17" s="125" t="s">
        <v>93</v>
      </c>
      <c r="F17" s="125" t="s">
        <v>94</v>
      </c>
      <c r="G17" s="125" t="s">
        <v>290</v>
      </c>
      <c r="H17" s="125" t="s">
        <v>291</v>
      </c>
      <c r="I17" s="24">
        <v>10000</v>
      </c>
      <c r="J17" s="24">
        <v>10000</v>
      </c>
      <c r="K17" s="24">
        <v>10000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292</v>
      </c>
      <c r="D18" s="26"/>
      <c r="E18" s="26"/>
      <c r="F18" s="26"/>
      <c r="G18" s="26"/>
      <c r="H18" s="26"/>
      <c r="I18" s="24">
        <v>50000</v>
      </c>
      <c r="J18" s="24">
        <v>50000</v>
      </c>
      <c r="K18" s="24">
        <v>50000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5" t="s">
        <v>288</v>
      </c>
      <c r="B19" s="125" t="s">
        <v>293</v>
      </c>
      <c r="C19" s="22" t="s">
        <v>292</v>
      </c>
      <c r="D19" s="125" t="s">
        <v>71</v>
      </c>
      <c r="E19" s="125" t="s">
        <v>91</v>
      </c>
      <c r="F19" s="125" t="s">
        <v>92</v>
      </c>
      <c r="G19" s="125" t="s">
        <v>234</v>
      </c>
      <c r="H19" s="125" t="s">
        <v>235</v>
      </c>
      <c r="I19" s="24">
        <v>50000</v>
      </c>
      <c r="J19" s="24">
        <v>50000</v>
      </c>
      <c r="K19" s="24">
        <v>50000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294</v>
      </c>
      <c r="D20" s="26"/>
      <c r="E20" s="26"/>
      <c r="F20" s="26"/>
      <c r="G20" s="26"/>
      <c r="H20" s="26"/>
      <c r="I20" s="24">
        <v>1000000</v>
      </c>
      <c r="J20" s="24">
        <v>1000000</v>
      </c>
      <c r="K20" s="24">
        <v>1000000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5" t="s">
        <v>288</v>
      </c>
      <c r="B21" s="125" t="s">
        <v>295</v>
      </c>
      <c r="C21" s="22" t="s">
        <v>294</v>
      </c>
      <c r="D21" s="125" t="s">
        <v>71</v>
      </c>
      <c r="E21" s="125" t="s">
        <v>93</v>
      </c>
      <c r="F21" s="125" t="s">
        <v>94</v>
      </c>
      <c r="G21" s="125" t="s">
        <v>234</v>
      </c>
      <c r="H21" s="125" t="s">
        <v>235</v>
      </c>
      <c r="I21" s="24">
        <v>100000</v>
      </c>
      <c r="J21" s="24">
        <v>100000</v>
      </c>
      <c r="K21" s="24">
        <v>100000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5" t="s">
        <v>288</v>
      </c>
      <c r="B22" s="125" t="s">
        <v>295</v>
      </c>
      <c r="C22" s="22" t="s">
        <v>294</v>
      </c>
      <c r="D22" s="125" t="s">
        <v>71</v>
      </c>
      <c r="E22" s="125" t="s">
        <v>93</v>
      </c>
      <c r="F22" s="125" t="s">
        <v>94</v>
      </c>
      <c r="G22" s="125" t="s">
        <v>251</v>
      </c>
      <c r="H22" s="125" t="s">
        <v>252</v>
      </c>
      <c r="I22" s="24">
        <v>200000</v>
      </c>
      <c r="J22" s="24">
        <v>200000</v>
      </c>
      <c r="K22" s="24">
        <v>200000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5" t="s">
        <v>288</v>
      </c>
      <c r="B23" s="125" t="s">
        <v>295</v>
      </c>
      <c r="C23" s="22" t="s">
        <v>294</v>
      </c>
      <c r="D23" s="125" t="s">
        <v>71</v>
      </c>
      <c r="E23" s="125" t="s">
        <v>93</v>
      </c>
      <c r="F23" s="125" t="s">
        <v>94</v>
      </c>
      <c r="G23" s="125" t="s">
        <v>296</v>
      </c>
      <c r="H23" s="125" t="s">
        <v>297</v>
      </c>
      <c r="I23" s="24">
        <v>300000</v>
      </c>
      <c r="J23" s="24">
        <v>300000</v>
      </c>
      <c r="K23" s="24">
        <v>300000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5" t="s">
        <v>288</v>
      </c>
      <c r="B24" s="125" t="s">
        <v>295</v>
      </c>
      <c r="C24" s="22" t="s">
        <v>294</v>
      </c>
      <c r="D24" s="125" t="s">
        <v>71</v>
      </c>
      <c r="E24" s="125" t="s">
        <v>93</v>
      </c>
      <c r="F24" s="125" t="s">
        <v>94</v>
      </c>
      <c r="G24" s="125" t="s">
        <v>290</v>
      </c>
      <c r="H24" s="125" t="s">
        <v>291</v>
      </c>
      <c r="I24" s="24">
        <v>400000</v>
      </c>
      <c r="J24" s="24">
        <v>400000</v>
      </c>
      <c r="K24" s="24">
        <v>400000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6"/>
      <c r="B25" s="26"/>
      <c r="C25" s="22" t="s">
        <v>298</v>
      </c>
      <c r="D25" s="26"/>
      <c r="E25" s="26"/>
      <c r="F25" s="26"/>
      <c r="G25" s="26"/>
      <c r="H25" s="26"/>
      <c r="I25" s="24">
        <v>40000</v>
      </c>
      <c r="J25" s="24">
        <v>40000</v>
      </c>
      <c r="K25" s="24">
        <v>40000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5" t="s">
        <v>288</v>
      </c>
      <c r="B26" s="125" t="s">
        <v>299</v>
      </c>
      <c r="C26" s="22" t="s">
        <v>298</v>
      </c>
      <c r="D26" s="125" t="s">
        <v>71</v>
      </c>
      <c r="E26" s="125" t="s">
        <v>91</v>
      </c>
      <c r="F26" s="125" t="s">
        <v>92</v>
      </c>
      <c r="G26" s="125" t="s">
        <v>234</v>
      </c>
      <c r="H26" s="125" t="s">
        <v>235</v>
      </c>
      <c r="I26" s="24">
        <v>40000</v>
      </c>
      <c r="J26" s="24">
        <v>40000</v>
      </c>
      <c r="K26" s="24">
        <v>40000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26"/>
      <c r="B27" s="26"/>
      <c r="C27" s="22" t="s">
        <v>300</v>
      </c>
      <c r="D27" s="26"/>
      <c r="E27" s="26"/>
      <c r="F27" s="26"/>
      <c r="G27" s="26"/>
      <c r="H27" s="26"/>
      <c r="I27" s="24">
        <v>300000</v>
      </c>
      <c r="J27" s="24">
        <v>300000</v>
      </c>
      <c r="K27" s="24">
        <v>300000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5" t="s">
        <v>288</v>
      </c>
      <c r="B28" s="125" t="s">
        <v>301</v>
      </c>
      <c r="C28" s="22" t="s">
        <v>300</v>
      </c>
      <c r="D28" s="125" t="s">
        <v>71</v>
      </c>
      <c r="E28" s="125" t="s">
        <v>93</v>
      </c>
      <c r="F28" s="125" t="s">
        <v>94</v>
      </c>
      <c r="G28" s="125" t="s">
        <v>234</v>
      </c>
      <c r="H28" s="125" t="s">
        <v>235</v>
      </c>
      <c r="I28" s="24">
        <v>250000</v>
      </c>
      <c r="J28" s="24">
        <v>250000</v>
      </c>
      <c r="K28" s="24">
        <v>250000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5" t="s">
        <v>288</v>
      </c>
      <c r="B29" s="125" t="s">
        <v>301</v>
      </c>
      <c r="C29" s="22" t="s">
        <v>300</v>
      </c>
      <c r="D29" s="125" t="s">
        <v>71</v>
      </c>
      <c r="E29" s="125" t="s">
        <v>93</v>
      </c>
      <c r="F29" s="125" t="s">
        <v>94</v>
      </c>
      <c r="G29" s="125" t="s">
        <v>236</v>
      </c>
      <c r="H29" s="125" t="s">
        <v>237</v>
      </c>
      <c r="I29" s="24">
        <v>50000</v>
      </c>
      <c r="J29" s="24">
        <v>50000</v>
      </c>
      <c r="K29" s="24">
        <v>50000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26"/>
      <c r="B30" s="26"/>
      <c r="C30" s="22" t="s">
        <v>302</v>
      </c>
      <c r="D30" s="26"/>
      <c r="E30" s="26"/>
      <c r="F30" s="26"/>
      <c r="G30" s="26"/>
      <c r="H30" s="26"/>
      <c r="I30" s="24">
        <v>110000</v>
      </c>
      <c r="J30" s="24">
        <v>110000</v>
      </c>
      <c r="K30" s="24">
        <v>110000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5" t="s">
        <v>288</v>
      </c>
      <c r="B31" s="125" t="s">
        <v>303</v>
      </c>
      <c r="C31" s="22" t="s">
        <v>302</v>
      </c>
      <c r="D31" s="125" t="s">
        <v>71</v>
      </c>
      <c r="E31" s="125" t="s">
        <v>91</v>
      </c>
      <c r="F31" s="125" t="s">
        <v>92</v>
      </c>
      <c r="G31" s="125" t="s">
        <v>234</v>
      </c>
      <c r="H31" s="125" t="s">
        <v>235</v>
      </c>
      <c r="I31" s="24">
        <v>30000</v>
      </c>
      <c r="J31" s="24">
        <v>30000</v>
      </c>
      <c r="K31" s="24">
        <v>30000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5" t="s">
        <v>288</v>
      </c>
      <c r="B32" s="125" t="s">
        <v>303</v>
      </c>
      <c r="C32" s="22" t="s">
        <v>302</v>
      </c>
      <c r="D32" s="125" t="s">
        <v>71</v>
      </c>
      <c r="E32" s="125" t="s">
        <v>91</v>
      </c>
      <c r="F32" s="125" t="s">
        <v>92</v>
      </c>
      <c r="G32" s="125" t="s">
        <v>251</v>
      </c>
      <c r="H32" s="125" t="s">
        <v>252</v>
      </c>
      <c r="I32" s="24">
        <v>80000</v>
      </c>
      <c r="J32" s="24">
        <v>80000</v>
      </c>
      <c r="K32" s="24">
        <v>80000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37" t="s">
        <v>123</v>
      </c>
      <c r="B33" s="38"/>
      <c r="C33" s="38"/>
      <c r="D33" s="38"/>
      <c r="E33" s="38"/>
      <c r="F33" s="38"/>
      <c r="G33" s="38"/>
      <c r="H33" s="39"/>
      <c r="I33" s="24">
        <v>2000000</v>
      </c>
      <c r="J33" s="24">
        <v>2000000</v>
      </c>
      <c r="K33" s="24">
        <v>2000000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</sheetData>
  <mergeCells count="28">
    <mergeCell ref="A3:W3"/>
    <mergeCell ref="A4:H4"/>
    <mergeCell ref="J5:M5"/>
    <mergeCell ref="N5:P5"/>
    <mergeCell ref="R5:W5"/>
    <mergeCell ref="A33:H3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7"/>
  <sheetViews>
    <sheetView showZeros="0" workbookViewId="0">
      <pane ySplit="1" topLeftCell="A2" activePane="bottomLeft" state="frozen"/>
      <selection/>
      <selection pane="bottomLeft" activeCell="I27" sqref="I27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2" t="s">
        <v>304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5"/>
      <c r="G3" s="7"/>
      <c r="H3" s="55"/>
      <c r="I3" s="55"/>
      <c r="J3" s="7"/>
    </row>
    <row r="4" ht="18.75" customHeight="1" spans="1:8">
      <c r="A4" s="8" t="str">
        <f>"单位名称："&amp;"中国共产党云县纪律检查委员会云县监察委员会"</f>
        <v>单位名称：中国共产党云县纪律检查委员会云县监察委员会</v>
      </c>
      <c r="B4" s="4"/>
      <c r="C4" s="4"/>
      <c r="D4" s="4"/>
      <c r="E4" s="4"/>
      <c r="F4" s="56"/>
      <c r="G4" s="4"/>
      <c r="H4" s="56"/>
    </row>
    <row r="5" ht="18.75" customHeight="1" spans="1:10">
      <c r="A5" s="49" t="s">
        <v>305</v>
      </c>
      <c r="B5" s="49" t="s">
        <v>306</v>
      </c>
      <c r="C5" s="49" t="s">
        <v>307</v>
      </c>
      <c r="D5" s="49" t="s">
        <v>308</v>
      </c>
      <c r="E5" s="49" t="s">
        <v>309</v>
      </c>
      <c r="F5" s="57" t="s">
        <v>310</v>
      </c>
      <c r="G5" s="49" t="s">
        <v>311</v>
      </c>
      <c r="H5" s="57" t="s">
        <v>312</v>
      </c>
      <c r="I5" s="57" t="s">
        <v>313</v>
      </c>
      <c r="J5" s="49" t="s">
        <v>314</v>
      </c>
    </row>
    <row r="6" ht="18.75" customHeight="1" spans="1:10">
      <c r="A6" s="121">
        <v>1</v>
      </c>
      <c r="B6" s="121">
        <v>2</v>
      </c>
      <c r="C6" s="121">
        <v>3</v>
      </c>
      <c r="D6" s="121">
        <v>4</v>
      </c>
      <c r="E6" s="121">
        <v>5</v>
      </c>
      <c r="F6" s="121">
        <v>6</v>
      </c>
      <c r="G6" s="121">
        <v>7</v>
      </c>
      <c r="H6" s="121">
        <v>8</v>
      </c>
      <c r="I6" s="121">
        <v>9</v>
      </c>
      <c r="J6" s="121">
        <v>10</v>
      </c>
    </row>
    <row r="7" ht="18.75" customHeight="1" spans="1:10">
      <c r="A7" s="36" t="s">
        <v>71</v>
      </c>
      <c r="B7" s="50"/>
      <c r="C7" s="50"/>
      <c r="D7" s="50"/>
      <c r="E7" s="58"/>
      <c r="F7" s="59"/>
      <c r="G7" s="58"/>
      <c r="H7" s="59"/>
      <c r="I7" s="59"/>
      <c r="J7" s="58"/>
    </row>
    <row r="8" ht="18.75" customHeight="1" spans="1:10">
      <c r="A8" s="122" t="s">
        <v>71</v>
      </c>
      <c r="B8" s="22"/>
      <c r="C8" s="22"/>
      <c r="D8" s="22"/>
      <c r="E8" s="36"/>
      <c r="F8" s="22"/>
      <c r="G8" s="36"/>
      <c r="H8" s="22"/>
      <c r="I8" s="22"/>
      <c r="J8" s="36"/>
    </row>
    <row r="9" ht="18.75" customHeight="1" spans="1:10">
      <c r="A9" s="219" t="s">
        <v>298</v>
      </c>
      <c r="B9" s="22" t="s">
        <v>315</v>
      </c>
      <c r="C9" s="22" t="s">
        <v>316</v>
      </c>
      <c r="D9" s="22" t="s">
        <v>317</v>
      </c>
      <c r="E9" s="36" t="s">
        <v>318</v>
      </c>
      <c r="F9" s="22" t="s">
        <v>319</v>
      </c>
      <c r="G9" s="36" t="s">
        <v>165</v>
      </c>
      <c r="H9" s="22" t="s">
        <v>320</v>
      </c>
      <c r="I9" s="22" t="s">
        <v>321</v>
      </c>
      <c r="J9" s="36" t="s">
        <v>322</v>
      </c>
    </row>
    <row r="10" ht="18.75" customHeight="1" spans="1:10">
      <c r="A10" s="219" t="s">
        <v>298</v>
      </c>
      <c r="B10" s="22" t="s">
        <v>315</v>
      </c>
      <c r="C10" s="22" t="s">
        <v>316</v>
      </c>
      <c r="D10" s="22" t="s">
        <v>317</v>
      </c>
      <c r="E10" s="36" t="s">
        <v>323</v>
      </c>
      <c r="F10" s="22" t="s">
        <v>319</v>
      </c>
      <c r="G10" s="36" t="s">
        <v>165</v>
      </c>
      <c r="H10" s="22" t="s">
        <v>324</v>
      </c>
      <c r="I10" s="22" t="s">
        <v>321</v>
      </c>
      <c r="J10" s="36" t="s">
        <v>325</v>
      </c>
    </row>
    <row r="11" ht="18.75" customHeight="1" spans="1:10">
      <c r="A11" s="219" t="s">
        <v>298</v>
      </c>
      <c r="B11" s="22" t="s">
        <v>315</v>
      </c>
      <c r="C11" s="22" t="s">
        <v>316</v>
      </c>
      <c r="D11" s="22" t="s">
        <v>317</v>
      </c>
      <c r="E11" s="36" t="s">
        <v>326</v>
      </c>
      <c r="F11" s="22" t="s">
        <v>319</v>
      </c>
      <c r="G11" s="36" t="s">
        <v>165</v>
      </c>
      <c r="H11" s="22" t="s">
        <v>324</v>
      </c>
      <c r="I11" s="22" t="s">
        <v>321</v>
      </c>
      <c r="J11" s="36" t="s">
        <v>327</v>
      </c>
    </row>
    <row r="12" ht="18.75" customHeight="1" spans="1:10">
      <c r="A12" s="219" t="s">
        <v>298</v>
      </c>
      <c r="B12" s="22" t="s">
        <v>315</v>
      </c>
      <c r="C12" s="22" t="s">
        <v>316</v>
      </c>
      <c r="D12" s="22" t="s">
        <v>328</v>
      </c>
      <c r="E12" s="36" t="s">
        <v>329</v>
      </c>
      <c r="F12" s="22" t="s">
        <v>330</v>
      </c>
      <c r="G12" s="36" t="s">
        <v>165</v>
      </c>
      <c r="H12" s="22" t="s">
        <v>331</v>
      </c>
      <c r="I12" s="22" t="s">
        <v>321</v>
      </c>
      <c r="J12" s="36" t="s">
        <v>332</v>
      </c>
    </row>
    <row r="13" ht="18.75" customHeight="1" spans="1:10">
      <c r="A13" s="219" t="s">
        <v>298</v>
      </c>
      <c r="B13" s="22" t="s">
        <v>315</v>
      </c>
      <c r="C13" s="22" t="s">
        <v>333</v>
      </c>
      <c r="D13" s="22" t="s">
        <v>334</v>
      </c>
      <c r="E13" s="36" t="s">
        <v>335</v>
      </c>
      <c r="F13" s="22" t="s">
        <v>330</v>
      </c>
      <c r="G13" s="36" t="s">
        <v>336</v>
      </c>
      <c r="H13" s="22" t="s">
        <v>337</v>
      </c>
      <c r="I13" s="22" t="s">
        <v>338</v>
      </c>
      <c r="J13" s="36" t="s">
        <v>339</v>
      </c>
    </row>
    <row r="14" ht="18.75" customHeight="1" spans="1:10">
      <c r="A14" s="219" t="s">
        <v>298</v>
      </c>
      <c r="B14" s="22" t="s">
        <v>315</v>
      </c>
      <c r="C14" s="22" t="s">
        <v>333</v>
      </c>
      <c r="D14" s="22" t="s">
        <v>340</v>
      </c>
      <c r="E14" s="36" t="s">
        <v>341</v>
      </c>
      <c r="F14" s="22" t="s">
        <v>330</v>
      </c>
      <c r="G14" s="36" t="s">
        <v>342</v>
      </c>
      <c r="H14" s="22" t="s">
        <v>337</v>
      </c>
      <c r="I14" s="22" t="s">
        <v>338</v>
      </c>
      <c r="J14" s="36" t="s">
        <v>343</v>
      </c>
    </row>
    <row r="15" ht="18.75" customHeight="1" spans="1:10">
      <c r="A15" s="219" t="s">
        <v>298</v>
      </c>
      <c r="B15" s="22" t="s">
        <v>315</v>
      </c>
      <c r="C15" s="22" t="s">
        <v>344</v>
      </c>
      <c r="D15" s="22" t="s">
        <v>345</v>
      </c>
      <c r="E15" s="36" t="s">
        <v>346</v>
      </c>
      <c r="F15" s="22" t="s">
        <v>319</v>
      </c>
      <c r="G15" s="36" t="s">
        <v>347</v>
      </c>
      <c r="H15" s="22" t="s">
        <v>337</v>
      </c>
      <c r="I15" s="22" t="s">
        <v>321</v>
      </c>
      <c r="J15" s="36" t="s">
        <v>348</v>
      </c>
    </row>
    <row r="16" ht="18.75" customHeight="1" spans="1:10">
      <c r="A16" s="219" t="s">
        <v>292</v>
      </c>
      <c r="B16" s="22" t="s">
        <v>349</v>
      </c>
      <c r="C16" s="22" t="s">
        <v>316</v>
      </c>
      <c r="D16" s="22" t="s">
        <v>317</v>
      </c>
      <c r="E16" s="36" t="s">
        <v>350</v>
      </c>
      <c r="F16" s="22" t="s">
        <v>319</v>
      </c>
      <c r="G16" s="36" t="s">
        <v>351</v>
      </c>
      <c r="H16" s="22" t="s">
        <v>352</v>
      </c>
      <c r="I16" s="22" t="s">
        <v>321</v>
      </c>
      <c r="J16" s="36" t="s">
        <v>353</v>
      </c>
    </row>
    <row r="17" ht="18.75" customHeight="1" spans="1:10">
      <c r="A17" s="219" t="s">
        <v>292</v>
      </c>
      <c r="B17" s="22" t="s">
        <v>349</v>
      </c>
      <c r="C17" s="22" t="s">
        <v>316</v>
      </c>
      <c r="D17" s="22" t="s">
        <v>317</v>
      </c>
      <c r="E17" s="36" t="s">
        <v>354</v>
      </c>
      <c r="F17" s="22" t="s">
        <v>319</v>
      </c>
      <c r="G17" s="36" t="s">
        <v>166</v>
      </c>
      <c r="H17" s="22" t="s">
        <v>355</v>
      </c>
      <c r="I17" s="22" t="s">
        <v>321</v>
      </c>
      <c r="J17" s="36" t="s">
        <v>356</v>
      </c>
    </row>
    <row r="18" ht="18.75" customHeight="1" spans="1:10">
      <c r="A18" s="219" t="s">
        <v>292</v>
      </c>
      <c r="B18" s="22" t="s">
        <v>349</v>
      </c>
      <c r="C18" s="22" t="s">
        <v>316</v>
      </c>
      <c r="D18" s="22" t="s">
        <v>357</v>
      </c>
      <c r="E18" s="36" t="s">
        <v>358</v>
      </c>
      <c r="F18" s="22" t="s">
        <v>319</v>
      </c>
      <c r="G18" s="36" t="s">
        <v>351</v>
      </c>
      <c r="H18" s="22" t="s">
        <v>337</v>
      </c>
      <c r="I18" s="22" t="s">
        <v>321</v>
      </c>
      <c r="J18" s="36" t="s">
        <v>359</v>
      </c>
    </row>
    <row r="19" ht="18.75" customHeight="1" spans="1:10">
      <c r="A19" s="219" t="s">
        <v>292</v>
      </c>
      <c r="B19" s="22" t="s">
        <v>349</v>
      </c>
      <c r="C19" s="22" t="s">
        <v>316</v>
      </c>
      <c r="D19" s="22" t="s">
        <v>357</v>
      </c>
      <c r="E19" s="36" t="s">
        <v>360</v>
      </c>
      <c r="F19" s="22" t="s">
        <v>319</v>
      </c>
      <c r="G19" s="36" t="s">
        <v>361</v>
      </c>
      <c r="H19" s="22" t="s">
        <v>337</v>
      </c>
      <c r="I19" s="22" t="s">
        <v>321</v>
      </c>
      <c r="J19" s="36" t="s">
        <v>362</v>
      </c>
    </row>
    <row r="20" ht="18.75" customHeight="1" spans="1:10">
      <c r="A20" s="219" t="s">
        <v>292</v>
      </c>
      <c r="B20" s="22" t="s">
        <v>349</v>
      </c>
      <c r="C20" s="22" t="s">
        <v>316</v>
      </c>
      <c r="D20" s="22" t="s">
        <v>357</v>
      </c>
      <c r="E20" s="36" t="s">
        <v>363</v>
      </c>
      <c r="F20" s="22" t="s">
        <v>319</v>
      </c>
      <c r="G20" s="36" t="s">
        <v>347</v>
      </c>
      <c r="H20" s="22" t="s">
        <v>337</v>
      </c>
      <c r="I20" s="22" t="s">
        <v>321</v>
      </c>
      <c r="J20" s="36" t="s">
        <v>364</v>
      </c>
    </row>
    <row r="21" ht="18.75" customHeight="1" spans="1:10">
      <c r="A21" s="219" t="s">
        <v>292</v>
      </c>
      <c r="B21" s="22" t="s">
        <v>349</v>
      </c>
      <c r="C21" s="22" t="s">
        <v>333</v>
      </c>
      <c r="D21" s="22" t="s">
        <v>334</v>
      </c>
      <c r="E21" s="36" t="s">
        <v>365</v>
      </c>
      <c r="F21" s="22" t="s">
        <v>330</v>
      </c>
      <c r="G21" s="36" t="s">
        <v>366</v>
      </c>
      <c r="H21" s="22" t="s">
        <v>337</v>
      </c>
      <c r="I21" s="22" t="s">
        <v>338</v>
      </c>
      <c r="J21" s="36" t="s">
        <v>367</v>
      </c>
    </row>
    <row r="22" ht="18.75" customHeight="1" spans="1:10">
      <c r="A22" s="219" t="s">
        <v>292</v>
      </c>
      <c r="B22" s="22" t="s">
        <v>349</v>
      </c>
      <c r="C22" s="22" t="s">
        <v>344</v>
      </c>
      <c r="D22" s="22" t="s">
        <v>345</v>
      </c>
      <c r="E22" s="36" t="s">
        <v>368</v>
      </c>
      <c r="F22" s="22" t="s">
        <v>319</v>
      </c>
      <c r="G22" s="36" t="s">
        <v>369</v>
      </c>
      <c r="H22" s="22" t="s">
        <v>337</v>
      </c>
      <c r="I22" s="22" t="s">
        <v>321</v>
      </c>
      <c r="J22" s="36" t="s">
        <v>370</v>
      </c>
    </row>
    <row r="23" ht="18.75" customHeight="1" spans="1:10">
      <c r="A23" s="219" t="s">
        <v>287</v>
      </c>
      <c r="B23" s="22" t="s">
        <v>371</v>
      </c>
      <c r="C23" s="22" t="s">
        <v>316</v>
      </c>
      <c r="D23" s="22" t="s">
        <v>317</v>
      </c>
      <c r="E23" s="36" t="s">
        <v>372</v>
      </c>
      <c r="F23" s="22" t="s">
        <v>319</v>
      </c>
      <c r="G23" s="36" t="s">
        <v>167</v>
      </c>
      <c r="H23" s="22" t="s">
        <v>373</v>
      </c>
      <c r="I23" s="22" t="s">
        <v>321</v>
      </c>
      <c r="J23" s="36" t="s">
        <v>374</v>
      </c>
    </row>
    <row r="24" ht="18.75" customHeight="1" spans="1:10">
      <c r="A24" s="219" t="s">
        <v>287</v>
      </c>
      <c r="B24" s="22" t="s">
        <v>371</v>
      </c>
      <c r="C24" s="22" t="s">
        <v>316</v>
      </c>
      <c r="D24" s="22" t="s">
        <v>357</v>
      </c>
      <c r="E24" s="36" t="s">
        <v>375</v>
      </c>
      <c r="F24" s="22" t="s">
        <v>319</v>
      </c>
      <c r="G24" s="36" t="s">
        <v>351</v>
      </c>
      <c r="H24" s="22" t="s">
        <v>337</v>
      </c>
      <c r="I24" s="22" t="s">
        <v>321</v>
      </c>
      <c r="J24" s="36" t="s">
        <v>376</v>
      </c>
    </row>
    <row r="25" ht="18.75" customHeight="1" spans="1:10">
      <c r="A25" s="219" t="s">
        <v>287</v>
      </c>
      <c r="B25" s="22" t="s">
        <v>371</v>
      </c>
      <c r="C25" s="22" t="s">
        <v>316</v>
      </c>
      <c r="D25" s="22" t="s">
        <v>328</v>
      </c>
      <c r="E25" s="36" t="s">
        <v>377</v>
      </c>
      <c r="F25" s="22" t="s">
        <v>319</v>
      </c>
      <c r="G25" s="36" t="s">
        <v>351</v>
      </c>
      <c r="H25" s="22" t="s">
        <v>337</v>
      </c>
      <c r="I25" s="22" t="s">
        <v>321</v>
      </c>
      <c r="J25" s="36" t="s">
        <v>378</v>
      </c>
    </row>
    <row r="26" ht="18.75" customHeight="1" spans="1:10">
      <c r="A26" s="219" t="s">
        <v>287</v>
      </c>
      <c r="B26" s="22" t="s">
        <v>371</v>
      </c>
      <c r="C26" s="22" t="s">
        <v>333</v>
      </c>
      <c r="D26" s="22" t="s">
        <v>334</v>
      </c>
      <c r="E26" s="36" t="s">
        <v>379</v>
      </c>
      <c r="F26" s="22" t="s">
        <v>330</v>
      </c>
      <c r="G26" s="36" t="s">
        <v>351</v>
      </c>
      <c r="H26" s="22" t="s">
        <v>337</v>
      </c>
      <c r="I26" s="22" t="s">
        <v>321</v>
      </c>
      <c r="J26" s="36" t="s">
        <v>380</v>
      </c>
    </row>
    <row r="27" ht="18.75" customHeight="1" spans="1:10">
      <c r="A27" s="219" t="s">
        <v>287</v>
      </c>
      <c r="B27" s="22" t="s">
        <v>371</v>
      </c>
      <c r="C27" s="22" t="s">
        <v>333</v>
      </c>
      <c r="D27" s="22" t="s">
        <v>334</v>
      </c>
      <c r="E27" s="36" t="s">
        <v>381</v>
      </c>
      <c r="F27" s="22" t="s">
        <v>330</v>
      </c>
      <c r="G27" s="36" t="s">
        <v>366</v>
      </c>
      <c r="H27" s="22" t="s">
        <v>337</v>
      </c>
      <c r="I27" s="22" t="s">
        <v>338</v>
      </c>
      <c r="J27" s="36" t="s">
        <v>382</v>
      </c>
    </row>
    <row r="28" ht="18.75" customHeight="1" spans="1:10">
      <c r="A28" s="219" t="s">
        <v>287</v>
      </c>
      <c r="B28" s="22" t="s">
        <v>371</v>
      </c>
      <c r="C28" s="22" t="s">
        <v>333</v>
      </c>
      <c r="D28" s="22" t="s">
        <v>340</v>
      </c>
      <c r="E28" s="36" t="s">
        <v>383</v>
      </c>
      <c r="F28" s="22" t="s">
        <v>330</v>
      </c>
      <c r="G28" s="36" t="s">
        <v>384</v>
      </c>
      <c r="H28" s="22" t="s">
        <v>337</v>
      </c>
      <c r="I28" s="22" t="s">
        <v>338</v>
      </c>
      <c r="J28" s="36" t="s">
        <v>382</v>
      </c>
    </row>
    <row r="29" ht="18.75" customHeight="1" spans="1:10">
      <c r="A29" s="219" t="s">
        <v>287</v>
      </c>
      <c r="B29" s="22" t="s">
        <v>371</v>
      </c>
      <c r="C29" s="22" t="s">
        <v>333</v>
      </c>
      <c r="D29" s="22" t="s">
        <v>340</v>
      </c>
      <c r="E29" s="36" t="s">
        <v>385</v>
      </c>
      <c r="F29" s="22" t="s">
        <v>330</v>
      </c>
      <c r="G29" s="36" t="s">
        <v>351</v>
      </c>
      <c r="H29" s="22" t="s">
        <v>337</v>
      </c>
      <c r="I29" s="22" t="s">
        <v>321</v>
      </c>
      <c r="J29" s="36" t="s">
        <v>386</v>
      </c>
    </row>
    <row r="30" ht="18.75" customHeight="1" spans="1:10">
      <c r="A30" s="219" t="s">
        <v>287</v>
      </c>
      <c r="B30" s="22" t="s">
        <v>371</v>
      </c>
      <c r="C30" s="22" t="s">
        <v>344</v>
      </c>
      <c r="D30" s="22" t="s">
        <v>345</v>
      </c>
      <c r="E30" s="36" t="s">
        <v>387</v>
      </c>
      <c r="F30" s="22" t="s">
        <v>388</v>
      </c>
      <c r="G30" s="36" t="s">
        <v>167</v>
      </c>
      <c r="H30" s="22" t="s">
        <v>373</v>
      </c>
      <c r="I30" s="22" t="s">
        <v>321</v>
      </c>
      <c r="J30" s="36" t="s">
        <v>389</v>
      </c>
    </row>
    <row r="31" ht="18.75" customHeight="1" spans="1:10">
      <c r="A31" s="219" t="s">
        <v>300</v>
      </c>
      <c r="B31" s="22" t="s">
        <v>390</v>
      </c>
      <c r="C31" s="22" t="s">
        <v>316</v>
      </c>
      <c r="D31" s="22" t="s">
        <v>317</v>
      </c>
      <c r="E31" s="36" t="s">
        <v>391</v>
      </c>
      <c r="F31" s="22" t="s">
        <v>319</v>
      </c>
      <c r="G31" s="36" t="s">
        <v>167</v>
      </c>
      <c r="H31" s="22" t="s">
        <v>392</v>
      </c>
      <c r="I31" s="22" t="s">
        <v>321</v>
      </c>
      <c r="J31" s="36" t="s">
        <v>393</v>
      </c>
    </row>
    <row r="32" ht="18.75" customHeight="1" spans="1:10">
      <c r="A32" s="219" t="s">
        <v>300</v>
      </c>
      <c r="B32" s="22" t="s">
        <v>390</v>
      </c>
      <c r="C32" s="22" t="s">
        <v>316</v>
      </c>
      <c r="D32" s="22" t="s">
        <v>317</v>
      </c>
      <c r="E32" s="36" t="s">
        <v>394</v>
      </c>
      <c r="F32" s="22" t="s">
        <v>319</v>
      </c>
      <c r="G32" s="36" t="s">
        <v>395</v>
      </c>
      <c r="H32" s="22" t="s">
        <v>396</v>
      </c>
      <c r="I32" s="22" t="s">
        <v>321</v>
      </c>
      <c r="J32" s="36" t="s">
        <v>397</v>
      </c>
    </row>
    <row r="33" ht="18.75" customHeight="1" spans="1:10">
      <c r="A33" s="219" t="s">
        <v>300</v>
      </c>
      <c r="B33" s="22" t="s">
        <v>390</v>
      </c>
      <c r="C33" s="22" t="s">
        <v>316</v>
      </c>
      <c r="D33" s="22" t="s">
        <v>317</v>
      </c>
      <c r="E33" s="36" t="s">
        <v>398</v>
      </c>
      <c r="F33" s="22" t="s">
        <v>319</v>
      </c>
      <c r="G33" s="36" t="s">
        <v>167</v>
      </c>
      <c r="H33" s="22" t="s">
        <v>320</v>
      </c>
      <c r="I33" s="22" t="s">
        <v>321</v>
      </c>
      <c r="J33" s="36" t="s">
        <v>399</v>
      </c>
    </row>
    <row r="34" ht="18.75" customHeight="1" spans="1:10">
      <c r="A34" s="219" t="s">
        <v>300</v>
      </c>
      <c r="B34" s="22" t="s">
        <v>390</v>
      </c>
      <c r="C34" s="22" t="s">
        <v>316</v>
      </c>
      <c r="D34" s="22" t="s">
        <v>357</v>
      </c>
      <c r="E34" s="36" t="s">
        <v>400</v>
      </c>
      <c r="F34" s="22" t="s">
        <v>330</v>
      </c>
      <c r="G34" s="36" t="s">
        <v>351</v>
      </c>
      <c r="H34" s="22" t="s">
        <v>337</v>
      </c>
      <c r="I34" s="22" t="s">
        <v>321</v>
      </c>
      <c r="J34" s="36" t="s">
        <v>401</v>
      </c>
    </row>
    <row r="35" ht="18.75" customHeight="1" spans="1:10">
      <c r="A35" s="219" t="s">
        <v>300</v>
      </c>
      <c r="B35" s="22" t="s">
        <v>390</v>
      </c>
      <c r="C35" s="22" t="s">
        <v>316</v>
      </c>
      <c r="D35" s="22" t="s">
        <v>357</v>
      </c>
      <c r="E35" s="36" t="s">
        <v>402</v>
      </c>
      <c r="F35" s="22" t="s">
        <v>319</v>
      </c>
      <c r="G35" s="36" t="s">
        <v>347</v>
      </c>
      <c r="H35" s="22" t="s">
        <v>337</v>
      </c>
      <c r="I35" s="22" t="s">
        <v>321</v>
      </c>
      <c r="J35" s="36" t="s">
        <v>403</v>
      </c>
    </row>
    <row r="36" ht="18.75" customHeight="1" spans="1:10">
      <c r="A36" s="219" t="s">
        <v>300</v>
      </c>
      <c r="B36" s="22" t="s">
        <v>390</v>
      </c>
      <c r="C36" s="22" t="s">
        <v>316</v>
      </c>
      <c r="D36" s="22" t="s">
        <v>328</v>
      </c>
      <c r="E36" s="36" t="s">
        <v>404</v>
      </c>
      <c r="F36" s="22" t="s">
        <v>319</v>
      </c>
      <c r="G36" s="36" t="s">
        <v>351</v>
      </c>
      <c r="H36" s="22" t="s">
        <v>337</v>
      </c>
      <c r="I36" s="22" t="s">
        <v>321</v>
      </c>
      <c r="J36" s="36" t="s">
        <v>405</v>
      </c>
    </row>
    <row r="37" ht="18.75" customHeight="1" spans="1:10">
      <c r="A37" s="219" t="s">
        <v>300</v>
      </c>
      <c r="B37" s="22" t="s">
        <v>390</v>
      </c>
      <c r="C37" s="22" t="s">
        <v>333</v>
      </c>
      <c r="D37" s="22" t="s">
        <v>340</v>
      </c>
      <c r="E37" s="36" t="s">
        <v>406</v>
      </c>
      <c r="F37" s="22" t="s">
        <v>319</v>
      </c>
      <c r="G37" s="36" t="s">
        <v>351</v>
      </c>
      <c r="H37" s="22" t="s">
        <v>337</v>
      </c>
      <c r="I37" s="22" t="s">
        <v>321</v>
      </c>
      <c r="J37" s="36" t="s">
        <v>407</v>
      </c>
    </row>
    <row r="38" ht="18.75" customHeight="1" spans="1:10">
      <c r="A38" s="219" t="s">
        <v>300</v>
      </c>
      <c r="B38" s="22" t="s">
        <v>390</v>
      </c>
      <c r="C38" s="22" t="s">
        <v>344</v>
      </c>
      <c r="D38" s="22" t="s">
        <v>345</v>
      </c>
      <c r="E38" s="36" t="s">
        <v>408</v>
      </c>
      <c r="F38" s="22" t="s">
        <v>388</v>
      </c>
      <c r="G38" s="36" t="s">
        <v>167</v>
      </c>
      <c r="H38" s="22" t="s">
        <v>373</v>
      </c>
      <c r="I38" s="22" t="s">
        <v>321</v>
      </c>
      <c r="J38" s="36" t="s">
        <v>409</v>
      </c>
    </row>
    <row r="39" ht="18.75" customHeight="1" spans="1:10">
      <c r="A39" s="219" t="s">
        <v>302</v>
      </c>
      <c r="B39" s="22" t="s">
        <v>410</v>
      </c>
      <c r="C39" s="22" t="s">
        <v>316</v>
      </c>
      <c r="D39" s="22" t="s">
        <v>317</v>
      </c>
      <c r="E39" s="36" t="s">
        <v>411</v>
      </c>
      <c r="F39" s="22" t="s">
        <v>319</v>
      </c>
      <c r="G39" s="36" t="s">
        <v>412</v>
      </c>
      <c r="H39" s="22" t="s">
        <v>396</v>
      </c>
      <c r="I39" s="22" t="s">
        <v>321</v>
      </c>
      <c r="J39" s="36" t="s">
        <v>413</v>
      </c>
    </row>
    <row r="40" ht="18.75" customHeight="1" spans="1:10">
      <c r="A40" s="219" t="s">
        <v>302</v>
      </c>
      <c r="B40" s="22" t="s">
        <v>410</v>
      </c>
      <c r="C40" s="22" t="s">
        <v>316</v>
      </c>
      <c r="D40" s="22" t="s">
        <v>317</v>
      </c>
      <c r="E40" s="36" t="s">
        <v>414</v>
      </c>
      <c r="F40" s="22" t="s">
        <v>319</v>
      </c>
      <c r="G40" s="36" t="s">
        <v>167</v>
      </c>
      <c r="H40" s="22" t="s">
        <v>373</v>
      </c>
      <c r="I40" s="22" t="s">
        <v>321</v>
      </c>
      <c r="J40" s="36" t="s">
        <v>415</v>
      </c>
    </row>
    <row r="41" ht="18.75" customHeight="1" spans="1:10">
      <c r="A41" s="219" t="s">
        <v>302</v>
      </c>
      <c r="B41" s="22" t="s">
        <v>410</v>
      </c>
      <c r="C41" s="22" t="s">
        <v>316</v>
      </c>
      <c r="D41" s="22" t="s">
        <v>357</v>
      </c>
      <c r="E41" s="36" t="s">
        <v>416</v>
      </c>
      <c r="F41" s="22" t="s">
        <v>330</v>
      </c>
      <c r="G41" s="36" t="s">
        <v>351</v>
      </c>
      <c r="H41" s="22" t="s">
        <v>337</v>
      </c>
      <c r="I41" s="22" t="s">
        <v>321</v>
      </c>
      <c r="J41" s="36" t="s">
        <v>417</v>
      </c>
    </row>
    <row r="42" ht="18.75" customHeight="1" spans="1:10">
      <c r="A42" s="219" t="s">
        <v>302</v>
      </c>
      <c r="B42" s="22" t="s">
        <v>410</v>
      </c>
      <c r="C42" s="22" t="s">
        <v>316</v>
      </c>
      <c r="D42" s="22" t="s">
        <v>328</v>
      </c>
      <c r="E42" s="36" t="s">
        <v>418</v>
      </c>
      <c r="F42" s="22" t="s">
        <v>330</v>
      </c>
      <c r="G42" s="36" t="s">
        <v>351</v>
      </c>
      <c r="H42" s="22" t="s">
        <v>337</v>
      </c>
      <c r="I42" s="22" t="s">
        <v>321</v>
      </c>
      <c r="J42" s="36" t="s">
        <v>419</v>
      </c>
    </row>
    <row r="43" ht="18.75" customHeight="1" spans="1:10">
      <c r="A43" s="219" t="s">
        <v>302</v>
      </c>
      <c r="B43" s="22" t="s">
        <v>410</v>
      </c>
      <c r="C43" s="22" t="s">
        <v>333</v>
      </c>
      <c r="D43" s="22" t="s">
        <v>340</v>
      </c>
      <c r="E43" s="36" t="s">
        <v>420</v>
      </c>
      <c r="F43" s="22" t="s">
        <v>330</v>
      </c>
      <c r="G43" s="36" t="s">
        <v>351</v>
      </c>
      <c r="H43" s="22" t="s">
        <v>337</v>
      </c>
      <c r="I43" s="22" t="s">
        <v>321</v>
      </c>
      <c r="J43" s="36" t="s">
        <v>421</v>
      </c>
    </row>
    <row r="44" ht="18.75" customHeight="1" spans="1:10">
      <c r="A44" s="219" t="s">
        <v>302</v>
      </c>
      <c r="B44" s="22" t="s">
        <v>410</v>
      </c>
      <c r="C44" s="22" t="s">
        <v>344</v>
      </c>
      <c r="D44" s="22" t="s">
        <v>345</v>
      </c>
      <c r="E44" s="36" t="s">
        <v>422</v>
      </c>
      <c r="F44" s="22" t="s">
        <v>388</v>
      </c>
      <c r="G44" s="36" t="s">
        <v>167</v>
      </c>
      <c r="H44" s="22" t="s">
        <v>373</v>
      </c>
      <c r="I44" s="22" t="s">
        <v>321</v>
      </c>
      <c r="J44" s="36" t="s">
        <v>423</v>
      </c>
    </row>
    <row r="45" ht="18.75" customHeight="1" spans="1:10">
      <c r="A45" s="219" t="s">
        <v>294</v>
      </c>
      <c r="B45" s="22" t="s">
        <v>371</v>
      </c>
      <c r="C45" s="22" t="s">
        <v>316</v>
      </c>
      <c r="D45" s="22" t="s">
        <v>317</v>
      </c>
      <c r="E45" s="36" t="s">
        <v>372</v>
      </c>
      <c r="F45" s="22" t="s">
        <v>319</v>
      </c>
      <c r="G45" s="36" t="s">
        <v>168</v>
      </c>
      <c r="H45" s="22" t="s">
        <v>337</v>
      </c>
      <c r="I45" s="22" t="s">
        <v>321</v>
      </c>
      <c r="J45" s="36" t="s">
        <v>374</v>
      </c>
    </row>
    <row r="46" ht="18.75" customHeight="1" spans="1:10">
      <c r="A46" s="219" t="s">
        <v>294</v>
      </c>
      <c r="B46" s="22" t="s">
        <v>371</v>
      </c>
      <c r="C46" s="22" t="s">
        <v>316</v>
      </c>
      <c r="D46" s="22" t="s">
        <v>357</v>
      </c>
      <c r="E46" s="36" t="s">
        <v>375</v>
      </c>
      <c r="F46" s="22" t="s">
        <v>330</v>
      </c>
      <c r="G46" s="36" t="s">
        <v>351</v>
      </c>
      <c r="H46" s="22" t="s">
        <v>337</v>
      </c>
      <c r="I46" s="22" t="s">
        <v>321</v>
      </c>
      <c r="J46" s="36" t="s">
        <v>376</v>
      </c>
    </row>
    <row r="47" ht="18.75" customHeight="1" spans="1:10">
      <c r="A47" s="219" t="s">
        <v>294</v>
      </c>
      <c r="B47" s="22" t="s">
        <v>371</v>
      </c>
      <c r="C47" s="22" t="s">
        <v>316</v>
      </c>
      <c r="D47" s="22" t="s">
        <v>328</v>
      </c>
      <c r="E47" s="36" t="s">
        <v>377</v>
      </c>
      <c r="F47" s="22" t="s">
        <v>330</v>
      </c>
      <c r="G47" s="36" t="s">
        <v>351</v>
      </c>
      <c r="H47" s="22" t="s">
        <v>337</v>
      </c>
      <c r="I47" s="22" t="s">
        <v>321</v>
      </c>
      <c r="J47" s="36" t="s">
        <v>424</v>
      </c>
    </row>
    <row r="48" ht="18.75" customHeight="1" spans="1:10">
      <c r="A48" s="219" t="s">
        <v>294</v>
      </c>
      <c r="B48" s="22" t="s">
        <v>371</v>
      </c>
      <c r="C48" s="22" t="s">
        <v>333</v>
      </c>
      <c r="D48" s="22" t="s">
        <v>334</v>
      </c>
      <c r="E48" s="36" t="s">
        <v>381</v>
      </c>
      <c r="F48" s="22" t="s">
        <v>330</v>
      </c>
      <c r="G48" s="36" t="s">
        <v>366</v>
      </c>
      <c r="H48" s="22" t="s">
        <v>337</v>
      </c>
      <c r="I48" s="22" t="s">
        <v>338</v>
      </c>
      <c r="J48" s="36" t="s">
        <v>425</v>
      </c>
    </row>
    <row r="49" ht="18.75" customHeight="1" spans="1:10">
      <c r="A49" s="219" t="s">
        <v>294</v>
      </c>
      <c r="B49" s="22" t="s">
        <v>371</v>
      </c>
      <c r="C49" s="22" t="s">
        <v>333</v>
      </c>
      <c r="D49" s="22" t="s">
        <v>334</v>
      </c>
      <c r="E49" s="36" t="s">
        <v>379</v>
      </c>
      <c r="F49" s="22" t="s">
        <v>330</v>
      </c>
      <c r="G49" s="36" t="s">
        <v>351</v>
      </c>
      <c r="H49" s="22" t="s">
        <v>337</v>
      </c>
      <c r="I49" s="22" t="s">
        <v>321</v>
      </c>
      <c r="J49" s="36" t="s">
        <v>380</v>
      </c>
    </row>
    <row r="50" ht="18.75" customHeight="1" spans="1:10">
      <c r="A50" s="219" t="s">
        <v>294</v>
      </c>
      <c r="B50" s="22" t="s">
        <v>371</v>
      </c>
      <c r="C50" s="22" t="s">
        <v>333</v>
      </c>
      <c r="D50" s="22" t="s">
        <v>340</v>
      </c>
      <c r="E50" s="36" t="s">
        <v>383</v>
      </c>
      <c r="F50" s="22" t="s">
        <v>330</v>
      </c>
      <c r="G50" s="36" t="s">
        <v>384</v>
      </c>
      <c r="H50" s="22" t="s">
        <v>337</v>
      </c>
      <c r="I50" s="22" t="s">
        <v>338</v>
      </c>
      <c r="J50" s="36" t="s">
        <v>382</v>
      </c>
    </row>
    <row r="51" ht="18.75" customHeight="1" spans="1:10">
      <c r="A51" s="219" t="s">
        <v>294</v>
      </c>
      <c r="B51" s="22" t="s">
        <v>371</v>
      </c>
      <c r="C51" s="22" t="s">
        <v>333</v>
      </c>
      <c r="D51" s="22" t="s">
        <v>340</v>
      </c>
      <c r="E51" s="36" t="s">
        <v>385</v>
      </c>
      <c r="F51" s="22" t="s">
        <v>330</v>
      </c>
      <c r="G51" s="36" t="s">
        <v>351</v>
      </c>
      <c r="H51" s="22" t="s">
        <v>337</v>
      </c>
      <c r="I51" s="22" t="s">
        <v>321</v>
      </c>
      <c r="J51" s="36" t="s">
        <v>426</v>
      </c>
    </row>
    <row r="52" ht="18.75" customHeight="1" spans="1:10">
      <c r="A52" s="219" t="s">
        <v>294</v>
      </c>
      <c r="B52" s="22" t="s">
        <v>371</v>
      </c>
      <c r="C52" s="22" t="s">
        <v>344</v>
      </c>
      <c r="D52" s="22" t="s">
        <v>345</v>
      </c>
      <c r="E52" s="36" t="s">
        <v>387</v>
      </c>
      <c r="F52" s="22" t="s">
        <v>388</v>
      </c>
      <c r="G52" s="36" t="s">
        <v>167</v>
      </c>
      <c r="H52" s="22" t="s">
        <v>373</v>
      </c>
      <c r="I52" s="22" t="s">
        <v>321</v>
      </c>
      <c r="J52" s="36" t="s">
        <v>389</v>
      </c>
    </row>
    <row r="53" ht="18.75" customHeight="1" spans="1:10">
      <c r="A53" s="219" t="s">
        <v>284</v>
      </c>
      <c r="B53" s="22" t="s">
        <v>427</v>
      </c>
      <c r="C53" s="22" t="s">
        <v>316</v>
      </c>
      <c r="D53" s="22" t="s">
        <v>317</v>
      </c>
      <c r="E53" s="36" t="s">
        <v>428</v>
      </c>
      <c r="F53" s="22" t="s">
        <v>319</v>
      </c>
      <c r="G53" s="36" t="s">
        <v>167</v>
      </c>
      <c r="H53" s="22" t="s">
        <v>320</v>
      </c>
      <c r="I53" s="22" t="s">
        <v>321</v>
      </c>
      <c r="J53" s="36" t="s">
        <v>429</v>
      </c>
    </row>
    <row r="54" ht="18.75" customHeight="1" spans="1:10">
      <c r="A54" s="219" t="s">
        <v>284</v>
      </c>
      <c r="B54" s="22" t="s">
        <v>427</v>
      </c>
      <c r="C54" s="22" t="s">
        <v>316</v>
      </c>
      <c r="D54" s="22" t="s">
        <v>317</v>
      </c>
      <c r="E54" s="36" t="s">
        <v>430</v>
      </c>
      <c r="F54" s="22" t="s">
        <v>319</v>
      </c>
      <c r="G54" s="36" t="s">
        <v>431</v>
      </c>
      <c r="H54" s="22" t="s">
        <v>320</v>
      </c>
      <c r="I54" s="22" t="s">
        <v>321</v>
      </c>
      <c r="J54" s="36" t="s">
        <v>432</v>
      </c>
    </row>
    <row r="55" ht="18.75" customHeight="1" spans="1:10">
      <c r="A55" s="219" t="s">
        <v>284</v>
      </c>
      <c r="B55" s="22" t="s">
        <v>427</v>
      </c>
      <c r="C55" s="22" t="s">
        <v>333</v>
      </c>
      <c r="D55" s="22" t="s">
        <v>334</v>
      </c>
      <c r="E55" s="36" t="s">
        <v>433</v>
      </c>
      <c r="F55" s="22" t="s">
        <v>330</v>
      </c>
      <c r="G55" s="36" t="s">
        <v>434</v>
      </c>
      <c r="H55" s="22" t="s">
        <v>337</v>
      </c>
      <c r="I55" s="22" t="s">
        <v>338</v>
      </c>
      <c r="J55" s="36" t="s">
        <v>435</v>
      </c>
    </row>
    <row r="56" ht="18.75" customHeight="1" spans="1:10">
      <c r="A56" s="219" t="s">
        <v>284</v>
      </c>
      <c r="B56" s="22" t="s">
        <v>427</v>
      </c>
      <c r="C56" s="22" t="s">
        <v>333</v>
      </c>
      <c r="D56" s="22" t="s">
        <v>340</v>
      </c>
      <c r="E56" s="36" t="s">
        <v>436</v>
      </c>
      <c r="F56" s="22" t="s">
        <v>330</v>
      </c>
      <c r="G56" s="36" t="s">
        <v>434</v>
      </c>
      <c r="H56" s="22" t="s">
        <v>337</v>
      </c>
      <c r="I56" s="22" t="s">
        <v>338</v>
      </c>
      <c r="J56" s="36" t="s">
        <v>435</v>
      </c>
    </row>
    <row r="57" ht="18.75" customHeight="1" spans="1:10">
      <c r="A57" s="219" t="s">
        <v>284</v>
      </c>
      <c r="B57" s="22" t="s">
        <v>427</v>
      </c>
      <c r="C57" s="22" t="s">
        <v>344</v>
      </c>
      <c r="D57" s="22" t="s">
        <v>345</v>
      </c>
      <c r="E57" s="36" t="s">
        <v>437</v>
      </c>
      <c r="F57" s="22" t="s">
        <v>319</v>
      </c>
      <c r="G57" s="36" t="s">
        <v>369</v>
      </c>
      <c r="H57" s="22" t="s">
        <v>337</v>
      </c>
      <c r="I57" s="22" t="s">
        <v>321</v>
      </c>
      <c r="J57" s="36" t="s">
        <v>438</v>
      </c>
    </row>
  </sheetData>
  <mergeCells count="16">
    <mergeCell ref="A3:J3"/>
    <mergeCell ref="A4:H4"/>
    <mergeCell ref="A9:A15"/>
    <mergeCell ref="A16:A22"/>
    <mergeCell ref="A23:A30"/>
    <mergeCell ref="A31:A38"/>
    <mergeCell ref="A39:A44"/>
    <mergeCell ref="A45:A52"/>
    <mergeCell ref="A53:A57"/>
    <mergeCell ref="B9:B15"/>
    <mergeCell ref="B16:B22"/>
    <mergeCell ref="B23:B30"/>
    <mergeCell ref="B31:B38"/>
    <mergeCell ref="B39:B44"/>
    <mergeCell ref="B45:B52"/>
    <mergeCell ref="B53:B5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Lyq</cp:lastModifiedBy>
  <dcterms:created xsi:type="dcterms:W3CDTF">2025-03-13T09:24:58Z</dcterms:created>
  <dcterms:modified xsi:type="dcterms:W3CDTF">2025-03-13T09:36:13Z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63499F659EE4414FA9469817E94651BB_12</vt:lpwstr>
  </property>
  <property fmtid="{D5CDD505-2E9C-101B-9397-08002B2CF9AE}" pid="3" name="KSOProductBuildVer">
    <vt:lpwstr>2052-12.1.0.16412</vt:lpwstr>
  </property>
</Properties>
</file>