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C:\Users\Administrator\Desktop\wx\"/>
    </mc:Choice>
  </mc:AlternateContent>
  <xr:revisionPtr revIDLastSave="0" documentId="13_ncr:1_{16ACE6CA-1462-49DA-9AE6-1D53F9E1CA19}" xr6:coauthVersionLast="47" xr6:coauthVersionMax="47" xr10:uidLastSave="{00000000-0000-0000-0000-000000000000}"/>
  <bookViews>
    <workbookView xWindow="-110" yWindow="-110" windowWidth="38620" windowHeight="21220" xr2:uid="{00000000-000D-0000-FFFF-FFFF00000000}"/>
  </bookViews>
  <sheets>
    <sheet name="1-4" sheetId="1" r:id="rId1"/>
  </sheets>
  <definedNames>
    <definedName name="_xlnm._FilterDatabase" localSheetId="0" hidden="1">'1-4'!$A$6:$V$149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1" i="1" l="1"/>
  <c r="H131" i="1"/>
  <c r="L123" i="1"/>
  <c r="H123" i="1"/>
  <c r="L109" i="1"/>
  <c r="K109" i="1"/>
  <c r="J109" i="1"/>
  <c r="I109" i="1"/>
  <c r="H109" i="1"/>
  <c r="L108" i="1"/>
  <c r="K108" i="1"/>
  <c r="J108" i="1"/>
  <c r="I108" i="1"/>
  <c r="H108" i="1"/>
  <c r="L107" i="1"/>
  <c r="K107" i="1"/>
  <c r="J107" i="1"/>
  <c r="I107" i="1"/>
  <c r="H107" i="1"/>
  <c r="L100" i="1"/>
  <c r="K100" i="1"/>
  <c r="H100" i="1"/>
  <c r="L85" i="1"/>
  <c r="H85" i="1"/>
  <c r="L72" i="1"/>
  <c r="H72" i="1"/>
  <c r="L69" i="1"/>
  <c r="H69" i="1"/>
  <c r="E69" i="1"/>
  <c r="L65" i="1"/>
  <c r="H65" i="1"/>
  <c r="L10" i="1"/>
  <c r="H10" i="1"/>
  <c r="L9" i="1"/>
  <c r="H9" i="1"/>
  <c r="L8" i="1"/>
  <c r="H8" i="1"/>
  <c r="E8" i="1"/>
  <c r="L7" i="1"/>
  <c r="H7" i="1"/>
  <c r="E7" i="1"/>
</calcChain>
</file>

<file path=xl/sharedStrings.xml><?xml version="1.0" encoding="utf-8"?>
<sst xmlns="http://schemas.openxmlformats.org/spreadsheetml/2006/main" count="1738" uniqueCount="508">
  <si>
    <t>附件1-4：</t>
  </si>
  <si>
    <t>云县2025 年度巩固拓展脱贫攻坚成果和乡村振兴项目库公示表</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</si>
  <si>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</si>
  <si>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</si>
  <si>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</si>
  <si>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</si>
  <si>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</si>
  <si>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</si>
  <si>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</si>
  <si>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</si>
  <si>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</si>
  <si>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</si>
  <si>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</si>
  <si>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</si>
  <si>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</si>
  <si>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</si>
  <si>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</si>
  <si>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</si>
  <si>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</si>
  <si>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项目负责人</t>
  </si>
  <si>
    <t>项目主管部门</t>
  </si>
  <si>
    <t>是否纳入年度实施计划</t>
  </si>
  <si>
    <t>备注</t>
  </si>
  <si>
    <t>乡镇</t>
  </si>
  <si>
    <t>村</t>
  </si>
  <si>
    <t>财政衔接资金</t>
  </si>
  <si>
    <t>其他资金</t>
  </si>
  <si>
    <t>合计</t>
  </si>
  <si>
    <t>一</t>
  </si>
  <si>
    <t>产业发展</t>
  </si>
  <si>
    <t>(一）</t>
  </si>
  <si>
    <t>生产项目</t>
  </si>
  <si>
    <t>种植业基地</t>
  </si>
  <si>
    <t>云县爱华镇勐勐村大勐勐组甘蔗产业核心基地道路硬化建设项目</t>
  </si>
  <si>
    <t>云县爱华镇</t>
  </si>
  <si>
    <t>勐勐村</t>
  </si>
  <si>
    <r>
      <rPr>
        <sz val="10"/>
        <rFont val="宋体"/>
        <family val="3"/>
        <charset val="134"/>
      </rPr>
      <t>勐勐村大勐勐组道路建设</t>
    </r>
    <r>
      <rPr>
        <sz val="10"/>
        <rFont val="Times New Roman"/>
        <family val="1"/>
      </rPr>
      <t>8254</t>
    </r>
    <r>
      <rPr>
        <sz val="10"/>
        <rFont val="宋体"/>
        <family val="3"/>
        <charset val="134"/>
      </rPr>
      <t>米需混凝土</t>
    </r>
    <r>
      <rPr>
        <sz val="10"/>
        <rFont val="Times New Roman"/>
        <family val="1"/>
      </rPr>
      <t>3420.72</t>
    </r>
    <r>
      <rPr>
        <sz val="10"/>
        <rFont val="宋体"/>
        <family val="3"/>
        <charset val="134"/>
      </rPr>
      <t>立方（</t>
    </r>
    <r>
      <rPr>
        <sz val="10"/>
        <rFont val="Times New Roman"/>
        <family val="1"/>
      </rPr>
      <t>C30</t>
    </r>
    <r>
      <rPr>
        <sz val="10"/>
        <rFont val="宋体"/>
        <family val="3"/>
        <charset val="134"/>
      </rPr>
      <t>浇筑，厚</t>
    </r>
    <r>
      <rPr>
        <sz val="10"/>
        <rFont val="Times New Roman"/>
        <family val="1"/>
      </rPr>
      <t>12-15</t>
    </r>
    <r>
      <rPr>
        <sz val="10"/>
        <rFont val="宋体"/>
        <family val="3"/>
        <charset val="134"/>
      </rPr>
      <t>公分、宽</t>
    </r>
    <r>
      <rPr>
        <sz val="10"/>
        <rFont val="Times New Roman"/>
        <family val="1"/>
      </rPr>
      <t>3-4</t>
    </r>
    <r>
      <rPr>
        <sz val="10"/>
        <rFont val="宋体"/>
        <family val="3"/>
        <charset val="134"/>
      </rPr>
      <t>米）</t>
    </r>
  </si>
  <si>
    <r>
      <rPr>
        <sz val="10"/>
        <rFont val="宋体"/>
        <family val="3"/>
        <charset val="134"/>
      </rPr>
      <t>特色产业发展道路建设</t>
    </r>
    <r>
      <rPr>
        <sz val="10"/>
        <rFont val="Times New Roman"/>
        <family val="1"/>
      </rPr>
      <t>8254</t>
    </r>
    <r>
      <rPr>
        <sz val="10"/>
        <rFont val="宋体"/>
        <family val="3"/>
        <charset val="134"/>
      </rPr>
      <t>米；促进改善生产方式（改善生产方式受益户数）</t>
    </r>
    <r>
      <rPr>
        <sz val="10"/>
        <rFont val="Times New Roman"/>
        <family val="1"/>
      </rPr>
      <t>118</t>
    </r>
    <r>
      <rPr>
        <sz val="10"/>
        <rFont val="宋体"/>
        <family val="3"/>
        <charset val="134"/>
      </rPr>
      <t>户。</t>
    </r>
  </si>
  <si>
    <t>就业务工，带动生产</t>
  </si>
  <si>
    <t>否</t>
  </si>
  <si>
    <t>郑友山</t>
  </si>
  <si>
    <t>云县交通运输局</t>
  </si>
  <si>
    <t>是</t>
  </si>
  <si>
    <t>建议入库</t>
  </si>
  <si>
    <t>2025年云县爱华镇河外村甘蔗产业核心基地道路硬化建设项目</t>
  </si>
  <si>
    <t>河外村</t>
  </si>
  <si>
    <r>
      <rPr>
        <sz val="10"/>
        <rFont val="宋体"/>
        <family val="3"/>
        <charset val="134"/>
      </rPr>
      <t>上下新村组道路建设</t>
    </r>
    <r>
      <rPr>
        <sz val="10"/>
        <rFont val="Times New Roman"/>
        <family val="1"/>
      </rPr>
      <t>2874</t>
    </r>
    <r>
      <rPr>
        <sz val="10"/>
        <rFont val="宋体"/>
        <family val="3"/>
        <charset val="134"/>
      </rPr>
      <t>米乡混凝土</t>
    </r>
    <r>
      <rPr>
        <sz val="10"/>
        <rFont val="Times New Roman"/>
        <family val="1"/>
      </rPr>
      <t>1328.85</t>
    </r>
    <r>
      <rPr>
        <sz val="10"/>
        <rFont val="宋体"/>
        <family val="3"/>
        <charset val="134"/>
      </rPr>
      <t>立方（</t>
    </r>
    <r>
      <rPr>
        <sz val="10"/>
        <rFont val="Times New Roman"/>
        <family val="1"/>
      </rPr>
      <t>C30</t>
    </r>
    <r>
      <rPr>
        <sz val="10"/>
        <rFont val="宋体"/>
        <family val="3"/>
        <charset val="134"/>
      </rPr>
      <t>浇筑，厚</t>
    </r>
    <r>
      <rPr>
        <sz val="10"/>
        <rFont val="Times New Roman"/>
        <family val="1"/>
      </rPr>
      <t>15</t>
    </r>
    <r>
      <rPr>
        <sz val="10"/>
        <rFont val="宋体"/>
        <family val="3"/>
        <charset val="134"/>
      </rPr>
      <t>公分、宽</t>
    </r>
    <r>
      <rPr>
        <sz val="10"/>
        <rFont val="Times New Roman"/>
        <family val="1"/>
      </rPr>
      <t>3</t>
    </r>
    <r>
      <rPr>
        <sz val="10"/>
        <rFont val="宋体"/>
        <family val="3"/>
        <charset val="134"/>
      </rPr>
      <t>米）。</t>
    </r>
  </si>
  <si>
    <t>特色产业发展道路建设2874米；促进改善生产方式（改善生产方式受益户数）177户。</t>
  </si>
  <si>
    <t>云县茶房乡文雅村木本油料提质增效产业基地道路硬化建设项目</t>
  </si>
  <si>
    <t>云县茶房乡</t>
  </si>
  <si>
    <t>文雅村</t>
  </si>
  <si>
    <t>茶房乡文雅村卷槽片区产业路（路长8.47千米,其中：3.7千米，宽4米，厚15厘米；4.77千米,宽3米，厚12厘米硬化路面29313平方米，需C30混凝土3936立方米）</t>
  </si>
  <si>
    <t>特色产业发展道路建设14.003公里；促进改善生产方式（改善生产方式受益户数）≥278户； 特色产业带动增加脱贫人口收入≥10000元；产业结构调整（调整产业结构户数）≥278户。</t>
  </si>
  <si>
    <t>1.就业务工；2.带动生产；3.帮助产销对接</t>
  </si>
  <si>
    <t>吴泉</t>
  </si>
  <si>
    <t>云县茶房乡文乃村高优
生态茶园产业基地道路硬化建设项目</t>
  </si>
  <si>
    <t>文乃村</t>
  </si>
  <si>
    <t>茶房乡文乃村陶保箐产业路（路长7.61千米,其中：4.25千米，宽4米，厚15厘米；3.36千米,宽3米，厚12厘米，硬化路面27452平方米，需C30混凝土3810.33立方米）</t>
  </si>
  <si>
    <t>特色产业发展道路建设9.19公里；促进改善生产方式（改善生产方式受益户数）≥382户； 特色产业带动增加脱贫人口收入≥10000元；产业结构调整（调整产业结构户数）≥382户。</t>
  </si>
  <si>
    <t>云县茶房乡南挖河村古树园保护管护产业基地道路硬化建设项目</t>
  </si>
  <si>
    <t>南挖河村</t>
  </si>
  <si>
    <r>
      <rPr>
        <sz val="10"/>
        <rFont val="宋体"/>
        <family val="3"/>
        <charset val="134"/>
      </rPr>
      <t>硬化产业道路三条共计5.91公里，其中：</t>
    </r>
    <r>
      <rPr>
        <sz val="10"/>
        <rFont val="Calibri"/>
        <family val="2"/>
      </rPr>
      <t>①</t>
    </r>
    <r>
      <rPr>
        <sz val="10"/>
        <rFont val="宋体"/>
        <family val="3"/>
        <charset val="134"/>
      </rPr>
      <t>茶房乡小村自然村产业路（路长2.02千米,宽3米，厚12厘米，硬化路面6400平方米，需C30混凝土747.96立方米）；</t>
    </r>
    <r>
      <rPr>
        <sz val="10"/>
        <rFont val="Calibri"/>
        <family val="2"/>
      </rPr>
      <t>②</t>
    </r>
    <r>
      <rPr>
        <sz val="10"/>
        <rFont val="宋体"/>
        <family val="3"/>
        <charset val="134"/>
      </rPr>
      <t>茶房乡南挖河村长良子自然村产业路（路长3.29公里,宽3米，厚12厘米，硬化路面10200平方米，需C30混凝土1224立方米）；③茶房乡南挖河村大山田自然村产业路（路长0.6公里,宽3米，厚12厘米，硬化路面2000平方米，需C30混凝土240立方米）。</t>
    </r>
  </si>
  <si>
    <t>特色产业发展道路建设5.99公里；促进改善生产方式（改善生产方式受益户数）≥172户； 特色产业带动增加脱贫人口收入≥10000元；产业结构调整（调整产业结构户数）≥172户。</t>
  </si>
  <si>
    <t>云县幸福镇盘村下盘村组产业基地道路建设项目</t>
  </si>
  <si>
    <t>云县幸福镇</t>
  </si>
  <si>
    <t>盘村</t>
  </si>
  <si>
    <t>1、解决1个组100户362人出行困难；2、改善核桃、坚果、玉米、甘蔗等农产品运输条件。</t>
  </si>
  <si>
    <t>就业务工，带动生产。</t>
  </si>
  <si>
    <t>陈雄</t>
  </si>
  <si>
    <t>云县幸福镇海东村产业基地道路建设项目</t>
  </si>
  <si>
    <t>海东村</t>
  </si>
  <si>
    <t>建设C30混凝土产业道路2条（段）共8.15公里，使用混凝土4332.14余m³。</t>
  </si>
  <si>
    <t>通过建设C30混凝道路8.15公里，促进海东村坚果、甘蔗等农业产业的优质化、高产化和高效化发展，显著提升农民规范化种植标准及农户收益水平，推动农业现代化的发展。</t>
  </si>
  <si>
    <t>云县幸福镇邦信村大寨组产业基地道路建设项目</t>
  </si>
  <si>
    <t>邦信村</t>
  </si>
  <si>
    <t>通过产业道路建设，解决1个组48户208人出行困难，并改善核桃、坚果、玉米、咖啡、甘蔗等农产品运输条件。</t>
  </si>
  <si>
    <t>云县幸福镇慢遮村上户别一组、二组产业基地道路建设项目</t>
  </si>
  <si>
    <t>慢遮村</t>
  </si>
  <si>
    <t>通过产业道路建设，解决2个组89户377人出行困难并改善核桃、坚果、玉米、咖啡、甘蔗等农产品运输条件。</t>
  </si>
  <si>
    <t>云县幸福镇红岗村下红岗、窝拖寨组产业基地道路建设项目</t>
  </si>
  <si>
    <t>红岗村</t>
  </si>
  <si>
    <t>建设3.4米宽，15厘米厚的C30混凝产业道路2条（段）9.17公里，使用混凝土4616.75余m³。</t>
  </si>
  <si>
    <t>通过建设C30混凝道路9.17公里，促进红岗村农业产业的优质化、高产化和高效化发展，显著提升农民规范化种植标准及农户收益水平，推动农业现代化的发展。</t>
  </si>
  <si>
    <t>云县茂兰镇马泗村烤烟+N产业基地道路硬化建设项目</t>
  </si>
  <si>
    <t>云县茂兰镇</t>
  </si>
  <si>
    <t>马泗村</t>
  </si>
  <si>
    <t>新建马泗村烤烟产业核心基地道路硬化田心组1.安会桥至李家组公路6.52公里，需混凝土3705.63立方，2.马泗村田心组公路长2.48公里需混凝土906.96立方。共使用混凝土4612.59立方。</t>
  </si>
  <si>
    <t>特色产业发展道路建设9公里；促进改善生产方式（改善生产方式受益户数）≥300户；特色产业带动增加脱贫人口收入≥20000元；产业结构调整（调整产业结构户数）≥300户。</t>
  </si>
  <si>
    <t>苏能</t>
  </si>
  <si>
    <t>云县晓街乡万佑村老黑片区甘蔗+N产业种植基地产业路建设项目</t>
  </si>
  <si>
    <t>云县晓街乡</t>
  </si>
  <si>
    <t>万佑村</t>
  </si>
  <si>
    <t>建设覆盖900亩甘蔗+N产业基地产业路1条长1.46km，平均宽3.2m、厚0.15m，需拌合供运C30混凝土约654m³。线路贯通老黑山、团结、田头、良子、大村新村等6个自然村。</t>
  </si>
  <si>
    <t>通过建设产业路，覆盖烤烟、甘蔗、果蔬、核桃等产业基地900余亩，有效提高农业设施服务产业建设功能水平，促进经济、社会、生态协调可持续发展；受益老黑山、团结、田头、良子、大村组等5个自然村，受益252户、948人，其中脱贫人口和三类监测对象13户58人。受益人口户均增收14000元。</t>
  </si>
  <si>
    <t>沈毅</t>
  </si>
  <si>
    <t>云县晓街乡团山村大田片区甘蔗+果蔬种植基地道路建设项目</t>
  </si>
  <si>
    <t>团山村</t>
  </si>
  <si>
    <t>建设覆盖1100余亩甘蔗+果蔬产业种植基地产业路2条长3.057km(其中：大田村段2.035km、上下五家段1.022km)，平均宽3.3m、厚0.15m，共需拌合供运C30混凝土约1650.78m³；建设农业产业防灾减灾增产促增收配套设施1套。</t>
  </si>
  <si>
    <t>通过实施道路硬化工程路后，受益甘蔗、坚果、蔬菜等产业基地1900余亩；有效提高基础设施服务产业建设功能水平，促进经济、社会、生态协调可持续发展；改善生产条件、促进生产方式的转变，推动产业结构调整户数≥130户；受益156户、受益人口562人，其中脱贫人口和三类监测对象2户9人；受益人口户均增收18000元。</t>
  </si>
  <si>
    <t>云县晓街乡四家村三岔河片区甘蔗+坚果产业种植基地产业路建设项目</t>
  </si>
  <si>
    <t>四家村</t>
  </si>
  <si>
    <t>建设覆盖800余亩甘蔗+坚果等产业种植基地产业路1条、2.069km,平均宽3.3m、厚0.15m,共需拌合供运混凝土1053.08m³，线路贯通丫口、洼子、良子等3个自然村。</t>
  </si>
  <si>
    <t>通过实施道路硬化工程路后，受益甘蔗、坚果、蔬菜、烤烟等产业基地800余亩；有效提高基础设施服务产业建设功能水平，促进经济、社会、生态协调可持续发展；改善生产条件、促进生产方式的转变，推动产业结构调整户数≥125户；受益151户、受益人口570人，其中脱贫人口和三类监测对象3户14人；受益人口户均增收20000元。</t>
  </si>
  <si>
    <t>云县晓街乡老棚村周家片区烤烟+N产业种植基地产业路建设项目</t>
  </si>
  <si>
    <t>老棚村</t>
  </si>
  <si>
    <t>建设覆盖2800亩烤烟+N产业种植基地产业路1条，长6.227km，平均宽3.4m、厚0.18m，需拌合供运C30混凝土约4788.072m³，线路贯通老棚、周家、查家、小村等4个自然村；建设农业产业防灾减灾增产促增收配套设施1套。</t>
  </si>
  <si>
    <t>通过实施道路硬化工程路后，受益烤烟、果蔬、甘蔗等产业基地2800余亩；有效提高基础设施服务产业建设功能水平，促进经济、社会、生态协调可持续发展；改善生产条件、促进生产方式的转变，推动产业结构调整户数≥300户；受益8个组336户、受益人口1200人，其中脱贫人口和三类监测对象5户27人。受益人口户均可增收22000元。</t>
  </si>
  <si>
    <t>云县晓街乡灯盏村甘蔗+N产业种植基地道路硬化项目</t>
  </si>
  <si>
    <t>灯盏村</t>
  </si>
  <si>
    <t>建设覆盖800余亩甘蔗+N产业种植基地产业路1条长3.433㎞，平均宽3.2m、厚0.15m，需拌合供运C30混凝土约1654.74m³；线路贯通大岭岗和丁家自然村。</t>
  </si>
  <si>
    <t>通过建设道路硬化工程，覆盖烤烟、果蔬、核桃等产业基地800余亩，有效提高农业设施服务产业建设功能水平，促进经济、社会、生态协调可持续发展；受益户85户、受益人口304人，其中脱贫人口和三类监测对象2户9人。受益人口户均可增收15000元。</t>
  </si>
  <si>
    <t>云县晓街乡八角村甘蔗+烤烟种植基地产业路建设项目</t>
  </si>
  <si>
    <t>八角村</t>
  </si>
  <si>
    <t>建设覆盖1300余亩甘蔗、烤烟等产业种植基地产业路1条，长2.994㎞，平均宽3.2m、厚0.15m，需拌合供运C30混凝土约1245.24m³；</t>
  </si>
  <si>
    <t>通过建设道路硬化工程，覆盖烤烟、果蔬、甘蔗等产业基地1300余亩，有效提高农业设施服务产业建设功能水平，促进经济、社会、生态协调可持续发展；受益87户、受益人口315人，其中脱贫人口和三类监测对象2户7人；受益人口户均增收20000元。</t>
  </si>
  <si>
    <t>云县晓街乡老普村烤烟+N产业种植基地产业路硬化项目</t>
  </si>
  <si>
    <t>老普村</t>
  </si>
  <si>
    <t>建设覆盖700余亩烤烟等产业种植基地道路1条，长2.749㎞，平均宽3.2m、厚0.15m，需拌合供运C30混凝土约1116.964m³</t>
  </si>
  <si>
    <t>通过建设道路硬化工程，覆盖粮食、果蔬、茶叶等产业基地700余亩，有效提高农业设施服务产业建设功能水平，促进经济、社会、生态协调可持续发展；受益48户、受益人口179人，其中脱贫人口和三类监测对象1户3人；受益人口户均增收17000元。</t>
  </si>
  <si>
    <t>云县晓街乡芦稿村甘蔗+烤烟产业种植基地产业路硬化项目</t>
  </si>
  <si>
    <t>芦稿村</t>
  </si>
  <si>
    <t>建设覆盖1200余亩甘蔗+烤烟产业种植基地产业路硬化2条长2.541km（其中：懒碓房0.478km、大村2.063km），平均宽3.1m、厚0.15m，需拌合供运C30混凝土约2346.39m³。</t>
  </si>
  <si>
    <t>通过建设道路硬化工程，覆盖烤烟、果蔬、茶叶等产业基地1200余亩，有效提高农业设施服务产业建设功能水平，促进经济、社会、生态协调可持续发展；受益139户、受益人口514人，其中脱贫人口和三类监测对象2户9人；受益人口户均增收17000元。</t>
  </si>
  <si>
    <t>云县涌宝镇胜利村烤烟产业基地道路硬化建设项目</t>
  </si>
  <si>
    <t>云县涌宝镇</t>
  </si>
  <si>
    <t>胜利村</t>
  </si>
  <si>
    <t>特色产业发展道路建设，促进改善生产方式（改善生产方式受益户数）≥831户；</t>
  </si>
  <si>
    <t>杨宝熹</t>
  </si>
  <si>
    <t>云县涌宝镇石龙村茶叶产业基地道路硬化建设项目</t>
  </si>
  <si>
    <t>石龙村</t>
  </si>
  <si>
    <t>特色产业发展道路建设3.7公里；促进改善生产方式（改善生产方式受益户数）≥972户；</t>
  </si>
  <si>
    <t>云县涌宝镇水平村万寿菊产业发展道路硬化建设项目</t>
  </si>
  <si>
    <t>水平村</t>
  </si>
  <si>
    <t>特色产业发展道路建设，促进改善生产方式（改善生产方式受益户数）≥605户；</t>
  </si>
  <si>
    <t>云县涌宝镇柄柏村烤烟产业基地道路硬化建设项目</t>
  </si>
  <si>
    <t>柄柏村</t>
  </si>
  <si>
    <t>特色产业发展道路建设，促进改善生产方式（改善生产方式受益户数）≥399户；</t>
  </si>
  <si>
    <t>云县2025年脱贫户及监测对象甘蔗种植生产奖补建设项目</t>
  </si>
  <si>
    <t>云县12乡镇</t>
  </si>
  <si>
    <t>涉蔗村</t>
  </si>
  <si>
    <t>脱贫户及监测对象种植甘蔗奖补100元/亩。</t>
  </si>
  <si>
    <t>以种蔗户为主体，大力发展甘蔗种植，提高脱贫户及监测户生产收入。</t>
  </si>
  <si>
    <t>陈金宏</t>
  </si>
  <si>
    <t>云县地方产业发展服务中心</t>
  </si>
  <si>
    <t>云县2025年脱贫户及监测对象烤烟种植生产奖补建设项目</t>
  </si>
  <si>
    <t>涉烟村</t>
  </si>
  <si>
    <t>脱贫户及监测对象种植烤烟奖补100元/亩。</t>
  </si>
  <si>
    <t>以种烤烟户为主体，大力发展烤烟种植，提高脱贫户及监测户生产收入。</t>
  </si>
  <si>
    <t>忙怀乡2025年慢卡片区烤烟+N产业发展基地建设项目</t>
  </si>
  <si>
    <t>云县忙怀乡</t>
  </si>
  <si>
    <t>慢卡村等</t>
  </si>
  <si>
    <t>烤烟+N基地≥500亩；促进改善生产方式（改善生产方式受益户数）≥450户； 特色产业带动增加脱贫人口收入≥10000元；产业结构调整（调整产业结构户数）≥450户。</t>
  </si>
  <si>
    <t>李斌</t>
  </si>
  <si>
    <r>
      <rPr>
        <sz val="10"/>
        <rFont val="宋体"/>
        <family val="3"/>
        <charset val="134"/>
      </rPr>
      <t>云县爱华镇</t>
    </r>
    <r>
      <rPr>
        <sz val="10"/>
        <rFont val="Times New Roman"/>
        <family val="1"/>
      </rPr>
      <t>2025</t>
    </r>
    <r>
      <rPr>
        <sz val="10"/>
        <rFont val="宋体"/>
        <family val="3"/>
        <charset val="134"/>
      </rPr>
      <t>年南河片区烤烟</t>
    </r>
    <r>
      <rPr>
        <sz val="10"/>
        <rFont val="Times New Roman"/>
        <family val="1"/>
      </rPr>
      <t>+N</t>
    </r>
    <r>
      <rPr>
        <sz val="10"/>
        <rFont val="宋体"/>
        <family val="3"/>
        <charset val="134"/>
      </rPr>
      <t>产业发展基地建设项目</t>
    </r>
  </si>
  <si>
    <t>南河村等</t>
  </si>
  <si>
    <r>
      <rPr>
        <sz val="10"/>
        <rFont val="宋体"/>
        <family val="3"/>
        <charset val="134"/>
      </rPr>
      <t>发展烤烟</t>
    </r>
    <r>
      <rPr>
        <sz val="10"/>
        <rFont val="Times New Roman"/>
        <family val="1"/>
      </rPr>
      <t>+N</t>
    </r>
    <r>
      <rPr>
        <sz val="10"/>
        <rFont val="宋体"/>
        <family val="3"/>
        <charset val="134"/>
      </rPr>
      <t>基地建设</t>
    </r>
    <r>
      <rPr>
        <sz val="10"/>
        <rFont val="Times New Roman"/>
        <family val="1"/>
      </rPr>
      <t>500</t>
    </r>
    <r>
      <rPr>
        <sz val="10"/>
        <rFont val="宋体"/>
        <family val="3"/>
        <charset val="134"/>
      </rPr>
      <t>亩。主要建设内容：一是铺设砂砾石生产路、埋设混凝土涵管等；二是烤房修缮、烘烤设备、烟夹</t>
    </r>
    <r>
      <rPr>
        <sz val="10"/>
        <rFont val="Times New Roman"/>
        <family val="1"/>
      </rPr>
      <t>10000</t>
    </r>
    <r>
      <rPr>
        <sz val="10"/>
        <rFont val="宋体"/>
        <family val="3"/>
        <charset val="134"/>
      </rPr>
      <t>个等购置，并不断提升农业机械化水平。</t>
    </r>
  </si>
  <si>
    <r>
      <rPr>
        <sz val="10"/>
        <rFont val="宋体"/>
        <family val="3"/>
        <charset val="134"/>
      </rPr>
      <t>通过南河片区烤烟</t>
    </r>
    <r>
      <rPr>
        <sz val="10"/>
        <rFont val="Times New Roman"/>
        <family val="1"/>
      </rPr>
      <t>+N</t>
    </r>
    <r>
      <rPr>
        <sz val="10"/>
        <rFont val="宋体"/>
        <family val="3"/>
        <charset val="134"/>
      </rPr>
      <t>产业发展基地建设项目，进一步建设完善烤烟产业基础设施，全面推动烤烟产业转型升级，促进农民增产增收，辐射带动烤烟产业种植面积约</t>
    </r>
    <r>
      <rPr>
        <sz val="10"/>
        <rFont val="Times New Roman"/>
        <family val="1"/>
      </rPr>
      <t>500</t>
    </r>
    <r>
      <rPr>
        <sz val="10"/>
        <rFont val="宋体"/>
        <family val="3"/>
        <charset val="134"/>
      </rPr>
      <t>亩。直接受益农户</t>
    </r>
    <r>
      <rPr>
        <sz val="10"/>
        <rFont val="Times New Roman"/>
        <family val="1"/>
      </rPr>
      <t>1302</t>
    </r>
    <r>
      <rPr>
        <sz val="10"/>
        <rFont val="宋体"/>
        <family val="3"/>
        <charset val="134"/>
      </rPr>
      <t>人。</t>
    </r>
  </si>
  <si>
    <t>云县忙怀彝族布朗族乡忙贵村旧地基小组香橼种植基地民族团结进步示范村</t>
  </si>
  <si>
    <t>忙贵村</t>
  </si>
  <si>
    <t>在忙贵村旧地基村民小组建设甜香橼种植基地120亩。其中投资76万元用于基地准备、优质种源采购、建设灌溉管网、灌溉蓄水池、基地农业产业防灾减灾增产促增收配套设施等；投资13.2万元，安设1200米村庄生活污水收集管，建设3个120立方米污水处理池，村庄污水收集处理后还于甜香橼基地；投资7.8万元，购安太阳能路灯20盏；投资10万元，建设生产砂石路2.3公里。</t>
  </si>
  <si>
    <t xml:space="preserve">该项目的实施采取“党支部+专业合作社+农户”的模式，村党支部牵头，村民委员会配合，专业合作社提供技术支持，农户按标准实施的模式，村“两委”争取衔接资金，实施项目建设，统一进行运营管理。
</t>
  </si>
  <si>
    <t>1.就业务工；2.带动生产；</t>
  </si>
  <si>
    <t>云县民族宗教事务局</t>
  </si>
  <si>
    <t>云县爱华镇河外村贡菜等特色种植基地基础设施配套建设项目</t>
  </si>
  <si>
    <r>
      <rPr>
        <sz val="10"/>
        <rFont val="宋体"/>
        <family val="3"/>
        <charset val="134"/>
      </rPr>
      <t>打造贡菜等特色种植基地</t>
    </r>
    <r>
      <rPr>
        <sz val="10"/>
        <rFont val="Times New Roman"/>
        <family val="1"/>
      </rPr>
      <t>230</t>
    </r>
    <r>
      <rPr>
        <sz val="10"/>
        <rFont val="宋体"/>
        <family val="3"/>
        <charset val="134"/>
      </rPr>
      <t>亩。主要建设内容为：新建基地灌溉主管道</t>
    </r>
    <r>
      <rPr>
        <sz val="10"/>
        <rFont val="Times New Roman"/>
        <family val="1"/>
      </rPr>
      <t>4.8</t>
    </r>
    <r>
      <rPr>
        <sz val="10"/>
        <rFont val="宋体"/>
        <family val="3"/>
        <charset val="134"/>
      </rPr>
      <t>公里，取水坝头</t>
    </r>
    <r>
      <rPr>
        <sz val="10"/>
        <rFont val="Times New Roman"/>
        <family val="1"/>
      </rPr>
      <t>1</t>
    </r>
    <r>
      <rPr>
        <sz val="10"/>
        <rFont val="宋体"/>
        <family val="3"/>
        <charset val="134"/>
      </rPr>
      <t>座，</t>
    </r>
    <r>
      <rPr>
        <sz val="10"/>
        <rFont val="Times New Roman"/>
        <family val="1"/>
      </rPr>
      <t>200</t>
    </r>
    <r>
      <rPr>
        <sz val="10"/>
        <rFont val="宋体"/>
        <family val="3"/>
        <charset val="134"/>
      </rPr>
      <t>立方米蓄水池</t>
    </r>
    <r>
      <rPr>
        <sz val="10"/>
        <rFont val="Times New Roman"/>
        <family val="1"/>
      </rPr>
      <t>1</t>
    </r>
    <r>
      <rPr>
        <sz val="10"/>
        <rFont val="宋体"/>
        <family val="3"/>
        <charset val="134"/>
      </rPr>
      <t>座，</t>
    </r>
    <r>
      <rPr>
        <sz val="10"/>
        <rFont val="Times New Roman"/>
        <family val="1"/>
      </rPr>
      <t>50</t>
    </r>
    <r>
      <rPr>
        <sz val="10"/>
        <rFont val="宋体"/>
        <family val="3"/>
        <charset val="134"/>
      </rPr>
      <t>立方米蓄水池</t>
    </r>
    <r>
      <rPr>
        <sz val="10"/>
        <rFont val="Times New Roman"/>
        <family val="1"/>
      </rPr>
      <t>4</t>
    </r>
    <r>
      <rPr>
        <sz val="10"/>
        <rFont val="宋体"/>
        <family val="3"/>
        <charset val="134"/>
      </rPr>
      <t>座，农业产业防灾减灾增产促增收配套设施1套及基地喷灌管网设施等建设。</t>
    </r>
  </si>
  <si>
    <r>
      <rPr>
        <sz val="10"/>
        <rFont val="宋体"/>
        <family val="3"/>
        <charset val="134"/>
      </rPr>
      <t>通过特色种植基地打造，完善产业基础设施建设，丰富区域特色产业，进一步优化项目区产业结构，不断拓宽群众增收路子，有效带动脱贫地区脱贫群众稳定可持续增收，同时进一步发展壮大村集体经济。直接受益农户</t>
    </r>
    <r>
      <rPr>
        <sz val="10"/>
        <rFont val="Times New Roman"/>
        <family val="1"/>
      </rPr>
      <t>530</t>
    </r>
    <r>
      <rPr>
        <sz val="10"/>
        <rFont val="宋体"/>
        <family val="3"/>
        <charset val="134"/>
      </rPr>
      <t>人。</t>
    </r>
  </si>
  <si>
    <t>云县农业农村局</t>
  </si>
  <si>
    <t>云县茶房乡茶产业基地提质增效项目</t>
  </si>
  <si>
    <t>所涉相关村</t>
  </si>
  <si>
    <t>特色生态茶园1000亩；促进改善生产方式（改善生产方式受益户数）≥1342户； 特色产业带动增加脱贫人口收入≥10000元；产业结构调整（调整产业结构户数）≥1342户。</t>
  </si>
  <si>
    <t>叶光平</t>
  </si>
  <si>
    <t>云县古茶树产业基地资源保护及开发利用</t>
  </si>
  <si>
    <t>云县漫湾镇</t>
  </si>
  <si>
    <t>白莺山村</t>
  </si>
  <si>
    <t>一是进行古茶园保护5000亩，主要包括古茶园挂牌、病虫害综合管理；二是提升机械化操作水平，购置修剪刀、旋耕机、摘茶机等；三是开展全县茶叶生产加工现状调查，包括茶树品种、茶园土壤、种植管理、加工工艺，将茶叶主产区进行科学网格化划分，进行400个以上茶样数字化风味测评，筛选10个以上茶叶优势风味样品进行数字化拼配，最终达到综合利用。</t>
  </si>
  <si>
    <t>古树茶园管护提升5000亩；提高茶叶产量质量； 特色产业带动增加脱贫人口收入≥10000元；产业结构调整（调整产业结构户数）≥445户。</t>
  </si>
  <si>
    <t>阿君</t>
  </si>
  <si>
    <t>云县幸福镇幸福村甘蔗脱叶加工站建设项目</t>
  </si>
  <si>
    <t>幸福村</t>
  </si>
  <si>
    <t>在幸福镇幸福村投入200万元，实施云县幸福镇甘蔗脱叶加工站建设项目。1.建设钢结构大棚1000平方米，投入50万元，2.建设400平方米脱叶加工站一座及相关配套设施工程，投入150万元。</t>
  </si>
  <si>
    <t>通过建设甘蔗脱叶加工站建设项目，可以推动幸福镇甘蔗产业不断提质增效，加快幸福镇糖料核心基地现代化、科技化发展，并且通过与糖厂合作，可以不断发展提升加工站使用成效，不断壮大村集体经济。</t>
  </si>
  <si>
    <t>晓街乡2025年慢笼片区烤烟+N产业发展基地建设项目</t>
  </si>
  <si>
    <t>慢笼村等</t>
  </si>
  <si>
    <t>云县栗树乡团山千亩高优生态茶基地建设项目</t>
  </si>
  <si>
    <t>云县栗树乡</t>
  </si>
  <si>
    <t>栗树村</t>
  </si>
  <si>
    <t>发展茶叶基地建设1000亩。主要建设内容为新建轻钢结构茶叶茶叶收购点150平方米，配套停车场200平方米；修缮生产机耕路2公里；建设1.2米宽塑木生产步道1公里（带防护栏）；安装太阳能生物防虫灯20盏；硬化3.4米宽茶园保护道路1.9公里，配套完善挡墙240立方米，完善涵管检查井3道。</t>
  </si>
  <si>
    <t>1.发展茶叶基地≥200亩；2.150平方米轻钢结构茶叶收购点1座；3.200平方米停车场1个；4.修缮生产机耕路≥2公里；5.塑木生产步道1公里；6.太阳能防虫灯≥20盏；7.硬化3.4米宽产业道路≥1.9公里；8.带动脱贫户≥171户；9.带动脱贫户人数≥716人。</t>
  </si>
  <si>
    <t>陈康</t>
  </si>
  <si>
    <t>云县茂兰镇2025年马泗片区烤烟+N产业发展基地建设项目</t>
  </si>
  <si>
    <t>发展烤烟+N基地建设600亩。主要建设内容为新建多功能烘干设施10台、修缮50座及购置相关烘干配套元件，铺设砂砾石机耕路12公里12000平方米、购置安装混凝土涵管DN300mm-500mm涵管40米，购置安装PEDN32给水管网18公里及其配套基础设施建设。</t>
  </si>
  <si>
    <t>特色产业发展道路建设12公里；促进改善生产方式（改善生产方式受益户数）≥350户； 特色产业带动增加脱贫人口收入≥10000元；产业结构调整（调整产业结构户数）≥350户。</t>
  </si>
  <si>
    <t>罗建军</t>
  </si>
  <si>
    <t>大寨镇棠梨坝村万亩有机白芽茶基地建设项目</t>
  </si>
  <si>
    <t>云县大寨镇</t>
  </si>
  <si>
    <t>棠梨坝村</t>
  </si>
  <si>
    <t>1.生产道路c30硬化2公里，宽3米，厚12公分；2.新建生产步道2公里；3.安装太阳能杀虫灯100盏；4.新建茶叶收购仓储点800平方米，5.新建鲜叶临时堆放点两个，第一个地名为“李老地”60平方米，第二个地名为“东五坡”80平方米；6.安装鲜叶农残检测系统两套；7.安装茶园气象环境检测系统一套；8.配置茶叶修剪机、除草机等相关设备。</t>
  </si>
  <si>
    <t>通过有机白芽茶标准化示范基地建设，完善配套基础设施，推动棠梨坝村白芽茶生态、低碳、绿色、有机发展，打造棠梨坝白芽茶品牌，促进白芽茶产业增产，农民增收。</t>
  </si>
  <si>
    <t>龚闻博</t>
  </si>
  <si>
    <t>云县爱华镇昔汉村民族团结进步示范村建设项目</t>
  </si>
  <si>
    <t>昔汉村</t>
  </si>
  <si>
    <r>
      <rPr>
        <sz val="10"/>
        <rFont val="Times New Roman"/>
        <family val="1"/>
      </rPr>
      <t>1.</t>
    </r>
    <r>
      <rPr>
        <sz val="10"/>
        <rFont val="宋体"/>
        <family val="3"/>
        <charset val="134"/>
      </rPr>
      <t>产业道路硬化</t>
    </r>
    <r>
      <rPr>
        <sz val="10"/>
        <rFont val="Times New Roman"/>
        <family val="1"/>
      </rPr>
      <t>3400</t>
    </r>
    <r>
      <rPr>
        <sz val="10"/>
        <rFont val="宋体"/>
        <family val="3"/>
        <charset val="134"/>
      </rPr>
      <t>平方米，全长</t>
    </r>
    <r>
      <rPr>
        <sz val="10"/>
        <rFont val="Times New Roman"/>
        <family val="1"/>
      </rPr>
      <t>1000</t>
    </r>
    <r>
      <rPr>
        <sz val="10"/>
        <rFont val="宋体"/>
        <family val="3"/>
        <charset val="134"/>
      </rPr>
      <t>米，路面宽</t>
    </r>
    <r>
      <rPr>
        <sz val="10"/>
        <rFont val="Times New Roman"/>
        <family val="1"/>
      </rPr>
      <t>3.4</t>
    </r>
    <r>
      <rPr>
        <sz val="10"/>
        <rFont val="宋体"/>
        <family val="3"/>
        <charset val="134"/>
      </rPr>
      <t>米，</t>
    </r>
    <r>
      <rPr>
        <sz val="10"/>
        <rFont val="Times New Roman"/>
        <family val="1"/>
      </rPr>
      <t>C30</t>
    </r>
    <r>
      <rPr>
        <sz val="10"/>
        <rFont val="宋体"/>
        <family val="3"/>
        <charset val="134"/>
      </rPr>
      <t>混凝土浇筑，厚</t>
    </r>
    <r>
      <rPr>
        <sz val="10"/>
        <rFont val="Times New Roman"/>
        <family val="1"/>
      </rPr>
      <t>15</t>
    </r>
    <r>
      <rPr>
        <sz val="10"/>
        <rFont val="宋体"/>
        <family val="3"/>
        <charset val="134"/>
      </rPr>
      <t>厘米，计划投资</t>
    </r>
    <r>
      <rPr>
        <sz val="10"/>
        <rFont val="Times New Roman"/>
        <family val="1"/>
      </rPr>
      <t>28</t>
    </r>
    <r>
      <rPr>
        <sz val="10"/>
        <rFont val="宋体"/>
        <family val="3"/>
        <charset val="134"/>
      </rPr>
      <t>万元；</t>
    </r>
    <r>
      <rPr>
        <sz val="10"/>
        <rFont val="Times New Roman"/>
        <family val="1"/>
      </rPr>
      <t>2.</t>
    </r>
    <r>
      <rPr>
        <sz val="10"/>
        <rFont val="宋体"/>
        <family val="3"/>
        <charset val="134"/>
      </rPr>
      <t>浇筑</t>
    </r>
    <r>
      <rPr>
        <sz val="10"/>
        <rFont val="Times New Roman"/>
        <family val="1"/>
      </rPr>
      <t>40</t>
    </r>
    <r>
      <rPr>
        <sz val="10"/>
        <rFont val="宋体"/>
        <family val="3"/>
        <charset val="134"/>
      </rPr>
      <t>立方米钢筋混凝土蓄水池</t>
    </r>
    <r>
      <rPr>
        <sz val="10"/>
        <rFont val="Times New Roman"/>
        <family val="1"/>
      </rPr>
      <t>1</t>
    </r>
    <r>
      <rPr>
        <sz val="10"/>
        <rFont val="宋体"/>
        <family val="3"/>
        <charset val="134"/>
      </rPr>
      <t>个，安装输水管网</t>
    </r>
    <r>
      <rPr>
        <sz val="10"/>
        <rFont val="Times New Roman"/>
        <family val="1"/>
      </rPr>
      <t>1</t>
    </r>
    <r>
      <rPr>
        <sz val="10"/>
        <rFont val="宋体"/>
        <family val="3"/>
        <charset val="134"/>
      </rPr>
      <t>千米，计划投资</t>
    </r>
    <r>
      <rPr>
        <sz val="10"/>
        <rFont val="Times New Roman"/>
        <family val="1"/>
      </rPr>
      <t>8.5</t>
    </r>
    <r>
      <rPr>
        <sz val="10"/>
        <rFont val="宋体"/>
        <family val="3"/>
        <charset val="134"/>
      </rPr>
      <t>万元；</t>
    </r>
    <r>
      <rPr>
        <sz val="10"/>
        <rFont val="Times New Roman"/>
        <family val="1"/>
      </rPr>
      <t>3.</t>
    </r>
    <r>
      <rPr>
        <sz val="10"/>
        <rFont val="宋体"/>
        <family val="3"/>
        <charset val="134"/>
      </rPr>
      <t>建设食用菌菇包加工厂房</t>
    </r>
    <r>
      <rPr>
        <sz val="10"/>
        <rFont val="Times New Roman"/>
        <family val="1"/>
      </rPr>
      <t>300</t>
    </r>
    <r>
      <rPr>
        <sz val="10"/>
        <rFont val="宋体"/>
        <family val="3"/>
        <charset val="134"/>
      </rPr>
      <t>平方米，场地硬化</t>
    </r>
    <r>
      <rPr>
        <sz val="10"/>
        <rFont val="Times New Roman"/>
        <family val="1"/>
      </rPr>
      <t>300</t>
    </r>
    <r>
      <rPr>
        <sz val="10"/>
        <rFont val="宋体"/>
        <family val="3"/>
        <charset val="134"/>
      </rPr>
      <t>平方米，计划投资</t>
    </r>
    <r>
      <rPr>
        <sz val="10"/>
        <rFont val="Times New Roman"/>
        <family val="1"/>
      </rPr>
      <t>13</t>
    </r>
    <r>
      <rPr>
        <sz val="10"/>
        <rFont val="宋体"/>
        <family val="3"/>
        <charset val="134"/>
      </rPr>
      <t>万元；</t>
    </r>
    <r>
      <rPr>
        <sz val="10"/>
        <rFont val="Times New Roman"/>
        <family val="1"/>
      </rPr>
      <t>4.</t>
    </r>
    <r>
      <rPr>
        <sz val="10"/>
        <rFont val="宋体"/>
        <family val="3"/>
        <charset val="134"/>
      </rPr>
      <t>制作安装永久性标志牌一块，计划投资</t>
    </r>
    <r>
      <rPr>
        <sz val="10"/>
        <rFont val="Times New Roman"/>
        <family val="1"/>
      </rPr>
      <t>0.5</t>
    </r>
    <r>
      <rPr>
        <sz val="10"/>
        <rFont val="宋体"/>
        <family val="3"/>
        <charset val="134"/>
      </rPr>
      <t>万元。</t>
    </r>
    <r>
      <rPr>
        <sz val="10"/>
        <rFont val="Times New Roman"/>
        <family val="1"/>
      </rPr>
      <t xml:space="preserve"> </t>
    </r>
  </si>
  <si>
    <t>通过产业配套基础设施建设，进一步提升产业发展水平，带动特色种植业发展，丰富项目区产业，带动群众发展增收。直接受益农户1769人。</t>
  </si>
  <si>
    <t>云县晓街乡晓街村瓦房小组民族团结进步示范村</t>
  </si>
  <si>
    <t>晓街村</t>
  </si>
  <si>
    <t>在晓街村瓦房小组建设坚果等产业发展种植基地300亩，包括产业基地前期建设土地准备整理、产业道路1.5千米，修复50立方米蓄水池1个，铺设DN25镀锌管0.4千米等。提升产业基地基础设施服务能力，产业扩面至500亩，增加群众收益。</t>
  </si>
  <si>
    <t>发展特色产业基地300亩，通过项目建设，提高农业设施服务产业发展能力，促进改善生产方式（改善生产方式受益户数）≥76户；项目形成的资产归村集体建所有，采取“党支部+合作社+公司+农户”的模式管理经营，提高经济效益，夯实乡村产业发展基础。项目建设过程中带动当地脱贫人口及监测对象就近务工6人，人均可获得劳务报酬8000元；预计农户发展特色产业每年增加收入30万元。</t>
  </si>
  <si>
    <t>栗树乡丙必利村团山组民族团结示范村建设项目</t>
  </si>
  <si>
    <t>丙必利村</t>
  </si>
  <si>
    <t>新建太阳能路灯100盏；新建1米宽生产步道300米（青石板铺设）；新建农业观测平台1个；修复特色产业发展道路300米；新建畜禽粪污、污水池3座（8立方米氧化池）；建设粪污排水主管HDPE300mm钢带波纹管200米；新铺设粪污污水收集管(PVC110)2000米；建设村民议事亭1座。</t>
  </si>
  <si>
    <t>1.太阳能路灯100盏；2.生产步道建设300米；3.农业观测平台1座；4.村民议事亭1座；5.修复特色产业发展道路300米；6.人居环境改善提升受益户≥96户；7.改善生产方式受益户≥96户。</t>
  </si>
  <si>
    <t>就业务工、带动生产</t>
  </si>
  <si>
    <t>茂兰镇马泗村马泗组民族团结进步示范村建设项目</t>
  </si>
  <si>
    <t>投资100万元，在马泗村委会马泗村小组实施姬松茸产业基础设施配套建设。其中：投资56万元，按照单价80元/米，新建PEDN40给水管7公里，便于产业发展；投资18万元，按照单价1000元/立方米，新建灌溉水池80立方米1个，50立方米2个；投资17.5万元，铺垫姬松茸产业砂石机耕路2公里（有效路面3.5米，铺筑厚度15厘米），单价25元/平方米；投资8.3万元，安装姬松茸烘干机2台，单价4.25万元/台。</t>
  </si>
  <si>
    <t>李志强</t>
  </si>
  <si>
    <t>云县晓街乡大坟村农产业种植基地灌溉设施建设项目</t>
  </si>
  <si>
    <t>大坟村</t>
  </si>
  <si>
    <t>建设农产业灌溉主管道10.6km,其中：DN200镀锌钢管9.1km,DN65无缝钢管1.6km;一体化智慧泵房1座,配置450kw自平衡多级离心泵；蓄水池2个700m³。</t>
  </si>
  <si>
    <t>云县晓街乡老棚村产业种植基地灌溉管道建设项目</t>
  </si>
  <si>
    <t>建设农产业灌溉主管道11.5km,其中：DN110镀锌钢管9km,DN110复合管2.5km。</t>
  </si>
  <si>
    <t>通过实施农村道路建设项目，有效提高基础设施服务产业建设功能水平解决了发展难、用水难的问题，促进经济、社会、生态协调可持续发展；改善生产条件、转变生产方式，推进农产业种植结构调整，产业结构调整户数≥350户；项目受益1个村7个自然村367户1293人，其中脱贫户和三类监测对象5户22人、户均年增收35000元； 特色产业带动2人就业，受益户年增加收入≥30000元。</t>
  </si>
  <si>
    <t>云县忙怀乡高井槽村甘蔗产业基地道路硬化建设项目</t>
  </si>
  <si>
    <t>高井槽</t>
  </si>
  <si>
    <t>建设C30砼道路5.5千米，需混凝土2460.27立方。</t>
  </si>
  <si>
    <t>通过项目建设，改善4个村民小组137户共452人交通条件，其中监测户1户1人。提升甘蔗、粮食、畜牧业等发展条件。</t>
  </si>
  <si>
    <t>云县大朝山西镇昔元村茶叶基地道路硬化路建设项目</t>
  </si>
  <si>
    <t>云县大朝山西镇</t>
  </si>
  <si>
    <t>昔元村</t>
  </si>
  <si>
    <t>1.上锅底自然村建设长0.49公里，宽3米，路面厚度12厘米的C30混凝土道路，使用混凝土数量约183.12m³；2.勐稿罗家组自然村建设长5.055公里，宽4米，路面厚度15厘米的C30混凝土道路使用混凝土数量约2879.37m³；3.鲁家自然村建设长0.51公里，宽3米，路面厚度12厘米的C30混凝土道路，使用混凝土数量约251.07m³。</t>
  </si>
  <si>
    <t>通过建设自然村硬化路，改善群众出行条件。</t>
  </si>
  <si>
    <t>戴忠磊</t>
  </si>
  <si>
    <t>云县爱华镇刘家箐村滇龙胆中药材基地道路硬化建设项目</t>
  </si>
  <si>
    <t>刘家箐村</t>
  </si>
  <si>
    <t>刘家箐村张家组道路建设5943米需混凝土2252.97立方（C30浇筑，厚12-15公分、宽3-4米）。</t>
  </si>
  <si>
    <r>
      <rPr>
        <sz val="10"/>
        <rFont val="宋体"/>
        <family val="3"/>
        <charset val="134"/>
      </rPr>
      <t>特色产业发展道路建设5943米；促进改善生产方式（改善生产方式受益户数）</t>
    </r>
    <r>
      <rPr>
        <sz val="10"/>
        <rFont val="Times New Roman"/>
        <family val="1"/>
      </rPr>
      <t>56</t>
    </r>
    <r>
      <rPr>
        <sz val="10"/>
        <rFont val="宋体"/>
        <family val="3"/>
        <charset val="134"/>
      </rPr>
      <t>户。</t>
    </r>
  </si>
  <si>
    <t>云县漫湾镇漫湾村坚果产业道路硬化项目</t>
  </si>
  <si>
    <t>漫湾村</t>
  </si>
  <si>
    <t>建设C30混凝土硬化路3段10.9公里。其中：1.松树林、下昔腾线硬化路里程3千米，宽3.4米，厚15厘米，混凝土方量1596.6方；2.昔腾线硬化路里程5.4千米，宽3.4米，厚15厘米，混凝土方量3063.15方；3.三家村线硬化路里程2.5千米，宽3.4米，厚15厘米，混凝土方量1517.7方。</t>
  </si>
  <si>
    <t>改善群众生产生活条件，促进农村社会和谐稳定和民族团结；带动全村产业结构调整步伐，增强农业综合生产能力和发展后劲，带动周边群众经济增收；通过在硬化路两侧种植花草树木，建立健全管养制度，改善周边生态和人居环境</t>
  </si>
  <si>
    <t>就业务工，带动生产，助力农民增收</t>
  </si>
  <si>
    <t>923人</t>
  </si>
  <si>
    <t>云县漫湾镇密竹林村古树茶园道路硬化项目</t>
  </si>
  <si>
    <t>密竹林村</t>
  </si>
  <si>
    <t>建设C30混凝土硬化路1段1.3公里。宽3米，厚15厘米，完工方量702.3立方米。</t>
  </si>
  <si>
    <t>211人</t>
  </si>
  <si>
    <t>云县漫湾镇新村村产业道路硬化项目</t>
  </si>
  <si>
    <t>新村村</t>
  </si>
  <si>
    <t>建设C30混凝土硬化路3段1.89公里。其中：1.新田组通硬化路里程1.3千米，宽3米，厚15厘米，混凝土方量618.6方；2.箐门口组入组路硬化里程0.31千米，宽3米，厚12厘米，混凝土方量193.95方；3.香笋林组硬化路，宽3米，厚12厘米，里程0.28公里，混凝土方量102.96方。</t>
  </si>
  <si>
    <t>322人</t>
  </si>
  <si>
    <t>云县漫湾镇水井村产业道路硬化项目</t>
  </si>
  <si>
    <t>水井村</t>
  </si>
  <si>
    <t>建设C30混凝土硬化路3段5.03公里。1.下村组硬化路，里程1.04公里，宽3米，厚12厘米，混凝土方量391.92方。2.丫口组硬化路，宽3米，厚12厘米，里程1.25公里，混凝土方量453.72方。3.二差、水井、籽粑利组公路，里程2.74公里，宽3米，厚12厘米，混凝土方量1185.75方。</t>
  </si>
  <si>
    <t>419人</t>
  </si>
  <si>
    <t>云县漫湾镇慢光村坚果产业道路硬化项目</t>
  </si>
  <si>
    <t>慢光村</t>
  </si>
  <si>
    <t>建设C30混凝土硬化路2段4.245公里。其中：1.李子村组通硬化路，宽3.4米，厚15厘米，里程3.005公里，混凝土方量方量1831.35方；2.核桃树组通硬化路宽3米，厚15厘米，里程1.24公里，混凝土方量667.8方。</t>
  </si>
  <si>
    <t>601人</t>
  </si>
  <si>
    <t>云县漫湾镇嘎止村晚熟芒果产业道路硬化项目</t>
  </si>
  <si>
    <t>嘎止村</t>
  </si>
  <si>
    <t>建设C30混凝土硬化路2段5.213公里。1.羊厩、浪汤、小村组硬化道路里程1.113千米，宽3米，厚15厘米，混凝土方量509.85方；2.羊厩、浪汤、小村组硬化道路里程4.1千米，宽3米，厚15厘米，混凝土方量1679.04方。</t>
  </si>
  <si>
    <t>557人</t>
  </si>
  <si>
    <t>云县后箐彝族乡特色水果基地（民族团结进步示范乡）建设项目</t>
  </si>
  <si>
    <t>云县后箐乡</t>
  </si>
  <si>
    <t>忙弄村、忙亚村、菠萝村、后箐村等</t>
  </si>
  <si>
    <t>在忙弄村、忙亚村、菠萝村种植特色水果1000亩，在忙亚村烤烟200亩，在菠萝村水稻300亩的基础上，巩固发展产业，完善配套产业发展基础设施。新建1个特色水果分拣中心钢架房300平方米，厂区场地硬化200平方米；忙亚村新建灌溉设施2套（包含水池、管网等设施），生产道路砂石铺垫2.5米宽，长5米的产业道路；新建菠萝村农耕文化附属设施建设1项等。</t>
  </si>
  <si>
    <t>建成后产权归项目所涉村集体所有和管理，积极创新产业生产经营模式，全面构建“以农促工、工农互促、协调发展”的格局，促进后箐乡蚕桑产业持续健康稳定发展。积极向外引进公司参与我乡特色水果、水稻、红花、烤烟产业发展，全面发挥企业技术、人才、市场等方面优势，与后箐乡特色产业专业合作社、特色产业建立多种形式的产销合作关系，构建“合作社+基地+农户”、“公司+合作社+农户”、种场带农户、共育户带农户等经营模式，增强和发挥龙头企业的引领带动能力，大力推进产业化经营，带动村集体经济发展。</t>
  </si>
  <si>
    <t>姚学康</t>
  </si>
  <si>
    <t>涌宝镇2025年忙亥片区烤烟+N产业发展基地建设项目</t>
  </si>
  <si>
    <t>忙亥村</t>
  </si>
  <si>
    <t>发展烤烟+N基地建设200亩。主要建设内容为新建烘烤设施10座、烤房修缮10座、更换烘烤设备10台、铺设砂石机耕路5公里、埋设混凝土涵管100米DN300、给水管网5千米，并不断提升农业机械化水平。</t>
  </si>
  <si>
    <t>特色产业发展道路建设5公里；促进改善生产方式（改善生产方式受益户数）≥132户； 特色产业带动增加脱贫人口收入≥10000元；产业结构调整（调整产业结构户数）≥132户。</t>
  </si>
  <si>
    <t>云县栗树乡白水村烤烟基地道路硬化建设项目</t>
  </si>
  <si>
    <t>白水村</t>
  </si>
  <si>
    <t>1.白水村明家、王家自然村道路建设（C30浇筑，厚15公分、宽3.5米）共2.896公里。2.白水村独家自然村道路建设（C30浇筑，厚15公分、宽3.5米）共2.26公里。</t>
  </si>
  <si>
    <t>特色产业发展道路建设5.156公里；促进改善生产方式（改善生产方式受益户数）≥206户；特色产业带动增加脱贫人口收入≥20000元；产业结构调整（调整产业结构户数）≥206户。</t>
  </si>
  <si>
    <t>休闲农业与乡村旅游</t>
  </si>
  <si>
    <t>云县爱华镇小忙兔村乡村旅游道路提升硬化建设项目</t>
  </si>
  <si>
    <t>小忙兔村</t>
  </si>
  <si>
    <r>
      <rPr>
        <sz val="10"/>
        <rFont val="宋体"/>
        <family val="3"/>
        <charset val="134"/>
      </rPr>
      <t>硬化提升乡村旅游道路</t>
    </r>
    <r>
      <rPr>
        <sz val="10"/>
        <rFont val="Times New Roman"/>
        <family val="1"/>
      </rPr>
      <t>1.2</t>
    </r>
    <r>
      <rPr>
        <sz val="10"/>
        <rFont val="宋体"/>
        <family val="3"/>
        <charset val="134"/>
      </rPr>
      <t>公里。</t>
    </r>
  </si>
  <si>
    <r>
      <rPr>
        <sz val="10"/>
        <rFont val="宋体"/>
        <family val="3"/>
        <charset val="134"/>
      </rPr>
      <t>通过村内道路硬化提升建设，极大改善项目区旅游基础设施条件，助推乡村旅游产业发展，促进农村经济发展，助力当地农民增收，惠及农户</t>
    </r>
    <r>
      <rPr>
        <sz val="10"/>
        <rFont val="Times New Roman"/>
        <family val="1"/>
      </rPr>
      <t>48</t>
    </r>
    <r>
      <rPr>
        <sz val="10"/>
        <rFont val="宋体"/>
        <family val="3"/>
        <charset val="134"/>
      </rPr>
      <t>户</t>
    </r>
    <r>
      <rPr>
        <sz val="10"/>
        <rFont val="Times New Roman"/>
        <family val="1"/>
      </rPr>
      <t>182</t>
    </r>
    <r>
      <rPr>
        <sz val="10"/>
        <rFont val="宋体"/>
        <family val="3"/>
        <charset val="134"/>
      </rPr>
      <t>人，其中脱贫人口及监测对象</t>
    </r>
    <r>
      <rPr>
        <sz val="10"/>
        <rFont val="Times New Roman"/>
        <family val="1"/>
      </rPr>
      <t>5</t>
    </r>
    <r>
      <rPr>
        <sz val="10"/>
        <rFont val="宋体"/>
        <family val="3"/>
        <charset val="134"/>
      </rPr>
      <t>户</t>
    </r>
    <r>
      <rPr>
        <sz val="10"/>
        <rFont val="Times New Roman"/>
        <family val="1"/>
      </rPr>
      <t>14</t>
    </r>
    <r>
      <rPr>
        <sz val="10"/>
        <rFont val="宋体"/>
        <family val="3"/>
        <charset val="134"/>
      </rPr>
      <t>人。</t>
    </r>
  </si>
  <si>
    <t>云县爱华镇刘家箐旅居小镇旅游基础设施配套建设项目</t>
  </si>
  <si>
    <t>1.小忙兔村至分水岭旅游公路老路水稳
基层建设：铺设水泥稳定砂砾石层15000㎡，路肩墙6000m；2.村委会至游客集散中心道路建设：浇筑混凝土道路1400㎡，混凝土挡墙1200m³，安全防护栏200m；3.旅游徒步步道建设：建设徒步步道1.5KM；4.旅游智慧停车场场地建设：建设停车场1个1800㎡；5.红花山路生态修复：裸露黄土治理2000㎡，森林管护点建设2个；6.生活用水：建设取水坝1座40m³，沉淀池1个20m³，50m³分水池2座，DN75PE输水管11000m；7.旅游公厕：新建旅游公厕2座；8.沿河生态湿地修复、沿河生产路建设：大虎山河生态湿地修复1处，刘家箐河沿河生态修复1处；9.莲藕种植产业：莲藕种植40亩，莲藕生产道路修复2200m；10.农特产品展示交易区：新建香橼等农特产品展示交易区1400㎡；11.旅游村庄整体风貌提升：村庄污水收集、粪塘围墙建设、水库周边原有硬板路提升、人工湿地建设等。</t>
  </si>
  <si>
    <t>通过水源地周边污水、垃圾收集治理，有效解决水源地周边污染问题，化解水源污染风险隐患，对水源地进行了提升保护，提升旅游基础功能，促进农文旅居高度融合发展，促进农户增收，直接受益人口3000人。</t>
  </si>
  <si>
    <t>1.就业务工；2.带动生产；3.助力农民增收</t>
  </si>
  <si>
    <t>云县涌宝镇木瓜河村“农文旅三位一体”建设项目</t>
  </si>
  <si>
    <t>木瓜河村</t>
  </si>
  <si>
    <t>项目建成后受益农户675户2606人，其中脱贫人口和三类监测对象6户22人，解决周边农户务工56户224人，带动农户发展旅游业，发展特色水果种植80亩，特色农产品种植200亩，实现农户经济收入稳步提高。</t>
  </si>
  <si>
    <t>1.就业务工；2.带动生产</t>
  </si>
  <si>
    <t>（二）</t>
  </si>
  <si>
    <t>加工流通项目</t>
  </si>
  <si>
    <t>农产品仓储保鲜冷链基础设施建设</t>
  </si>
  <si>
    <t xml:space="preserve">
加工流通项目</t>
  </si>
  <si>
    <t xml:space="preserve">
农产品仓储保鲜冷链基础设施建设</t>
  </si>
  <si>
    <t>嘎止片区农特产品物流集散交易中心</t>
  </si>
  <si>
    <t>盘活村集体闲置资产，建设农特产品物流集散交易中心1座。占地3000平方，建设数智农产品批发交易区及加工仓配区2500平方（含冷冻保鲜库1座，全自动合流捆包流水线两条，配套供水、供电、污水处理等基础设施）；建设特色消费体验区、产业服务区500平方米；建设数字农批流通平台，涵盖农产品交易，物流配送；建设农业产业防灾减灾增产促增收配套设施1套。项目覆盖晚熟芒果、沃柑、油桃、冬豌豆等特色农产品。</t>
  </si>
  <si>
    <t>建设农特产品物流集散交易中心1座，占地3000平方；促进改善生产方式（改善生产方式受益户数）≥455户； 特色产业带动增加脱贫人口收入≥10000元；产业结构调整（调整产业结构户数）≥455户。</t>
  </si>
  <si>
    <t>加工业</t>
  </si>
  <si>
    <t>云县涌宝镇万寿菊加工厂配套设备建设项目</t>
  </si>
  <si>
    <t>荒田村</t>
  </si>
  <si>
    <t>1、购买日产25吨颗粒万寿菊烘干设备一套（不锈钢）。2、建设农业产业防灾减灾增产促增收配套设施1套。</t>
  </si>
  <si>
    <t>项目建成后辐射涌宝、后箐两个乡镇，受益农户12000户 ,48000人，带动农户种植万寿菊2500户，解决周边农户务工1000余人，实现农户经济收入稳步提高</t>
  </si>
  <si>
    <t>云县爱华镇永胜村咖啡生产加工设备配套建设项目</t>
  </si>
  <si>
    <t>永胜村</t>
  </si>
  <si>
    <r>
      <rPr>
        <sz val="10"/>
        <rFont val="Times New Roman"/>
        <family val="1"/>
      </rPr>
      <t>1.</t>
    </r>
    <r>
      <rPr>
        <sz val="10"/>
        <rFont val="宋体"/>
        <family val="3"/>
        <charset val="134"/>
      </rPr>
      <t>燃气专用锅炉（卧式）咖啡加工设备及配套附属设施。燃气专用锅炉（卧式）一套（型号：</t>
    </r>
    <r>
      <rPr>
        <sz val="10"/>
        <rFont val="Times New Roman"/>
        <family val="1"/>
      </rPr>
      <t>SW3T</t>
    </r>
    <r>
      <rPr>
        <sz val="10"/>
        <rFont val="宋体"/>
        <family val="3"/>
        <charset val="134"/>
      </rPr>
      <t>），高效型换热器（</t>
    </r>
    <r>
      <rPr>
        <sz val="10"/>
        <rFont val="Times New Roman"/>
        <family val="1"/>
      </rPr>
      <t>5</t>
    </r>
    <r>
      <rPr>
        <sz val="10"/>
        <rFont val="宋体"/>
        <family val="3"/>
        <charset val="134"/>
      </rPr>
      <t>排管）</t>
    </r>
    <r>
      <rPr>
        <sz val="10"/>
        <rFont val="Times New Roman"/>
        <family val="1"/>
      </rPr>
      <t>6</t>
    </r>
    <r>
      <rPr>
        <sz val="10"/>
        <rFont val="宋体"/>
        <family val="3"/>
        <charset val="134"/>
      </rPr>
      <t>套，高压离心风机（</t>
    </r>
    <r>
      <rPr>
        <sz val="10"/>
        <rFont val="Times New Roman"/>
        <family val="1"/>
      </rPr>
      <t>7.5KW/380v</t>
    </r>
    <r>
      <rPr>
        <sz val="10"/>
        <rFont val="宋体"/>
        <family val="3"/>
        <charset val="134"/>
      </rPr>
      <t>）</t>
    </r>
    <r>
      <rPr>
        <sz val="10"/>
        <rFont val="Times New Roman"/>
        <family val="1"/>
      </rPr>
      <t>6</t>
    </r>
    <r>
      <rPr>
        <sz val="10"/>
        <rFont val="宋体"/>
        <family val="3"/>
        <charset val="134"/>
      </rPr>
      <t>套，风力支架</t>
    </r>
    <r>
      <rPr>
        <sz val="10"/>
        <rFont val="Times New Roman"/>
        <family val="1"/>
      </rPr>
      <t>6</t>
    </r>
    <r>
      <rPr>
        <sz val="10"/>
        <rFont val="宋体"/>
        <family val="3"/>
        <charset val="134"/>
      </rPr>
      <t>套，热水管（直径</t>
    </r>
    <r>
      <rPr>
        <sz val="10"/>
        <rFont val="Times New Roman"/>
        <family val="1"/>
      </rPr>
      <t>110</t>
    </r>
    <r>
      <rPr>
        <sz val="10"/>
        <rFont val="宋体"/>
        <family val="3"/>
        <charset val="134"/>
      </rPr>
      <t>）</t>
    </r>
    <r>
      <rPr>
        <sz val="10"/>
        <rFont val="Times New Roman"/>
        <family val="1"/>
      </rPr>
      <t>100</t>
    </r>
    <r>
      <rPr>
        <sz val="10"/>
        <rFont val="宋体"/>
        <family val="3"/>
        <charset val="134"/>
      </rPr>
      <t>米，动力柜（</t>
    </r>
    <r>
      <rPr>
        <sz val="10"/>
        <rFont val="Times New Roman"/>
        <family val="1"/>
      </rPr>
      <t>380</t>
    </r>
    <r>
      <rPr>
        <sz val="10"/>
        <rFont val="宋体"/>
        <family val="3"/>
        <charset val="134"/>
      </rPr>
      <t>型）</t>
    </r>
    <r>
      <rPr>
        <sz val="10"/>
        <rFont val="Times New Roman"/>
        <family val="1"/>
      </rPr>
      <t>1</t>
    </r>
    <r>
      <rPr>
        <sz val="10"/>
        <rFont val="宋体"/>
        <family val="3"/>
        <charset val="134"/>
      </rPr>
      <t>个，双层土建烤池</t>
    </r>
    <r>
      <rPr>
        <sz val="10"/>
        <rFont val="Times New Roman"/>
        <family val="1"/>
      </rPr>
      <t>6</t>
    </r>
    <r>
      <rPr>
        <sz val="10"/>
        <rFont val="宋体"/>
        <family val="3"/>
        <charset val="134"/>
      </rPr>
      <t>个。</t>
    </r>
    <r>
      <rPr>
        <sz val="10"/>
        <rFont val="Times New Roman"/>
        <family val="1"/>
      </rPr>
      <t>2.</t>
    </r>
    <r>
      <rPr>
        <sz val="10"/>
        <rFont val="宋体"/>
        <family val="3"/>
        <charset val="134"/>
      </rPr>
      <t>咖啡鲜果脱皮脱胶加工设备及配套附属设施。咖啡鲜果脱皮脱胶组合机</t>
    </r>
    <r>
      <rPr>
        <sz val="10"/>
        <rFont val="Times New Roman"/>
        <family val="1"/>
      </rPr>
      <t>2</t>
    </r>
    <r>
      <rPr>
        <sz val="10"/>
        <rFont val="宋体"/>
        <family val="3"/>
        <charset val="134"/>
      </rPr>
      <t>套，咖啡鲜果分离机</t>
    </r>
    <r>
      <rPr>
        <sz val="10"/>
        <rFont val="Times New Roman"/>
        <family val="1"/>
      </rPr>
      <t>1</t>
    </r>
    <r>
      <rPr>
        <sz val="10"/>
        <rFont val="宋体"/>
        <family val="3"/>
        <charset val="134"/>
      </rPr>
      <t>套，咖啡鲜果输送机</t>
    </r>
    <r>
      <rPr>
        <sz val="10"/>
        <rFont val="Times New Roman"/>
        <family val="1"/>
      </rPr>
      <t>1</t>
    </r>
    <r>
      <rPr>
        <sz val="10"/>
        <rFont val="宋体"/>
        <family val="3"/>
        <charset val="134"/>
      </rPr>
      <t>台。</t>
    </r>
    <r>
      <rPr>
        <sz val="10"/>
        <rFont val="Times New Roman"/>
        <family val="1"/>
      </rPr>
      <t>3.</t>
    </r>
    <r>
      <rPr>
        <sz val="10"/>
        <rFont val="宋体"/>
        <family val="3"/>
        <charset val="134"/>
      </rPr>
      <t>其他生产加工辅助设备。轮式电动叉车（</t>
    </r>
    <r>
      <rPr>
        <sz val="10"/>
        <rFont val="Times New Roman"/>
        <family val="1"/>
      </rPr>
      <t>2</t>
    </r>
    <r>
      <rPr>
        <sz val="10"/>
        <rFont val="宋体"/>
        <family val="3"/>
        <charset val="134"/>
      </rPr>
      <t>吨）</t>
    </r>
    <r>
      <rPr>
        <sz val="10"/>
        <rFont val="Times New Roman"/>
        <family val="1"/>
      </rPr>
      <t>2</t>
    </r>
    <r>
      <rPr>
        <sz val="10"/>
        <rFont val="宋体"/>
        <family val="3"/>
        <charset val="134"/>
      </rPr>
      <t>台，地牛全电动搬运车（电动叉车</t>
    </r>
    <r>
      <rPr>
        <sz val="10"/>
        <rFont val="Times New Roman"/>
        <family val="1"/>
      </rPr>
      <t>2</t>
    </r>
    <r>
      <rPr>
        <sz val="10"/>
        <rFont val="宋体"/>
        <family val="3"/>
        <charset val="134"/>
      </rPr>
      <t>吨）</t>
    </r>
    <r>
      <rPr>
        <sz val="10"/>
        <rFont val="Times New Roman"/>
        <family val="1"/>
      </rPr>
      <t>2</t>
    </r>
    <r>
      <rPr>
        <sz val="10"/>
        <rFont val="宋体"/>
        <family val="3"/>
        <charset val="134"/>
      </rPr>
      <t>台，</t>
    </r>
    <r>
      <rPr>
        <sz val="10"/>
        <rFont val="Times New Roman"/>
        <family val="1"/>
      </rPr>
      <t>100</t>
    </r>
    <r>
      <rPr>
        <sz val="10"/>
        <rFont val="宋体"/>
        <family val="3"/>
        <charset val="134"/>
      </rPr>
      <t>吨智能称重系统</t>
    </r>
    <r>
      <rPr>
        <sz val="10"/>
        <rFont val="Times New Roman"/>
        <family val="1"/>
      </rPr>
      <t>1</t>
    </r>
    <r>
      <rPr>
        <sz val="10"/>
        <rFont val="宋体"/>
        <family val="3"/>
        <charset val="134"/>
      </rPr>
      <t>台（长</t>
    </r>
    <r>
      <rPr>
        <sz val="10"/>
        <rFont val="Times New Roman"/>
        <family val="1"/>
      </rPr>
      <t>14</t>
    </r>
    <r>
      <rPr>
        <sz val="10"/>
        <rFont val="宋体"/>
        <family val="3"/>
        <charset val="134"/>
      </rPr>
      <t>米、宽度</t>
    </r>
    <r>
      <rPr>
        <sz val="10"/>
        <rFont val="Times New Roman"/>
        <family val="1"/>
      </rPr>
      <t>3</t>
    </r>
    <r>
      <rPr>
        <sz val="10"/>
        <rFont val="宋体"/>
        <family val="3"/>
        <charset val="134"/>
      </rPr>
      <t>米，含场地基础设施建设）。</t>
    </r>
  </si>
  <si>
    <r>
      <rPr>
        <sz val="10"/>
        <rFont val="Times New Roman"/>
        <family val="1"/>
      </rPr>
      <t xml:space="preserve"> </t>
    </r>
    <r>
      <rPr>
        <sz val="10"/>
        <rFont val="宋体"/>
        <family val="3"/>
        <charset val="134"/>
      </rPr>
      <t>通过咖啡加工厂建设，进一步优化产业结构，丰富产业资源，提升永胜村咖啡产业组织化发展水平，促进农业增产、农民增收、村集体经济发展壮大。为当地经济发展注入新活力，收益主要用于巩固拓展脱贫攻坚成果，增加群众收入，壮大村集体经济。产业核心覆盖</t>
    </r>
    <r>
      <rPr>
        <sz val="10"/>
        <rFont val="Times New Roman"/>
        <family val="1"/>
      </rPr>
      <t>4</t>
    </r>
    <r>
      <rPr>
        <sz val="10"/>
        <rFont val="宋体"/>
        <family val="3"/>
        <charset val="134"/>
      </rPr>
      <t>个村小组，预计受益群众</t>
    </r>
    <r>
      <rPr>
        <sz val="10"/>
        <rFont val="Times New Roman"/>
        <family val="1"/>
      </rPr>
      <t>1230</t>
    </r>
    <r>
      <rPr>
        <sz val="10"/>
        <rFont val="宋体"/>
        <family val="3"/>
        <charset val="134"/>
      </rPr>
      <t>户</t>
    </r>
    <r>
      <rPr>
        <sz val="10"/>
        <rFont val="Times New Roman"/>
        <family val="1"/>
      </rPr>
      <t>5148</t>
    </r>
    <r>
      <rPr>
        <sz val="10"/>
        <rFont val="宋体"/>
        <family val="3"/>
        <charset val="134"/>
      </rPr>
      <t>人，其中脱贫户</t>
    </r>
    <r>
      <rPr>
        <sz val="10"/>
        <rFont val="Times New Roman"/>
        <family val="1"/>
      </rPr>
      <t>40</t>
    </r>
    <r>
      <rPr>
        <sz val="10"/>
        <rFont val="宋体"/>
        <family val="3"/>
        <charset val="134"/>
      </rPr>
      <t>户</t>
    </r>
    <r>
      <rPr>
        <sz val="10"/>
        <rFont val="Times New Roman"/>
        <family val="1"/>
      </rPr>
      <t>175</t>
    </r>
    <r>
      <rPr>
        <sz val="10"/>
        <rFont val="宋体"/>
        <family val="3"/>
        <charset val="134"/>
      </rPr>
      <t>人。</t>
    </r>
    <r>
      <rPr>
        <sz val="10"/>
        <rFont val="Times New Roman"/>
        <family val="1"/>
      </rPr>
      <t xml:space="preserve">
</t>
    </r>
  </si>
  <si>
    <t>云县爱华镇毛家村甘蔗剥叶站建设项目</t>
  </si>
  <si>
    <t>毛家村社区</t>
  </si>
  <si>
    <r>
      <rPr>
        <sz val="10"/>
        <rFont val="宋体"/>
        <family val="3"/>
        <charset val="134"/>
      </rPr>
      <t>在毛家村投入2</t>
    </r>
    <r>
      <rPr>
        <sz val="10"/>
        <rFont val="Times New Roman"/>
        <family val="1"/>
      </rPr>
      <t>00</t>
    </r>
    <r>
      <rPr>
        <sz val="10"/>
        <rFont val="宋体"/>
        <family val="3"/>
        <charset val="134"/>
      </rPr>
      <t>万元建设甘蔗剥叶站</t>
    </r>
    <r>
      <rPr>
        <sz val="10"/>
        <rFont val="Times New Roman"/>
        <family val="1"/>
      </rPr>
      <t>1</t>
    </r>
    <r>
      <rPr>
        <sz val="10"/>
        <rFont val="宋体"/>
        <family val="3"/>
        <charset val="134"/>
      </rPr>
      <t>个，建设厂房</t>
    </r>
    <r>
      <rPr>
        <sz val="10"/>
        <rFont val="Times New Roman"/>
        <family val="1"/>
      </rPr>
      <t>1000</t>
    </r>
    <r>
      <rPr>
        <sz val="10"/>
        <rFont val="宋体"/>
        <family val="3"/>
        <charset val="134"/>
      </rPr>
      <t>平方米并配套相关设施设备及其他附属设施等建设。</t>
    </r>
  </si>
  <si>
    <r>
      <rPr>
        <sz val="10"/>
        <color theme="1"/>
        <rFont val="宋体"/>
        <family val="3"/>
        <charset val="134"/>
      </rPr>
      <t>通过甘蔗剥叶站建设，一是提升甘蔗产业生产机械化水平，减少生产成本投入，节约能耗；二是有效带动甘蔗产业发展，提升群众种植甘蔗的积极性，增加群众收入。三是加工站建设为当地群众提供务工岗位，吸纳更多的群众就业。四是为村集体经济增收拓宽渠道。直接受益农户</t>
    </r>
    <r>
      <rPr>
        <sz val="10"/>
        <color theme="1"/>
        <rFont val="Times New Roman"/>
        <family val="1"/>
      </rPr>
      <t>12000</t>
    </r>
    <r>
      <rPr>
        <sz val="10"/>
        <color theme="1"/>
        <rFont val="宋体"/>
        <family val="3"/>
        <charset val="134"/>
      </rPr>
      <t>人。</t>
    </r>
  </si>
  <si>
    <t>云县家禽定点屠宰场规范提升建设项目</t>
  </si>
  <si>
    <t>爱华社区</t>
  </si>
  <si>
    <r>
      <rPr>
        <sz val="10"/>
        <rFont val="Times New Roman"/>
        <family val="1"/>
      </rPr>
      <t>1.</t>
    </r>
    <r>
      <rPr>
        <sz val="10"/>
        <rFont val="宋体"/>
        <family val="3"/>
        <charset val="134"/>
      </rPr>
      <t>屠宰场主体用房建设：改造屠宰间</t>
    </r>
    <r>
      <rPr>
        <sz val="10"/>
        <rFont val="Times New Roman"/>
        <family val="1"/>
      </rPr>
      <t>118</t>
    </r>
    <r>
      <rPr>
        <sz val="10"/>
        <rFont val="宋体"/>
        <family val="3"/>
        <charset val="134"/>
      </rPr>
      <t>平方米，新建待宰间</t>
    </r>
    <r>
      <rPr>
        <sz val="10"/>
        <rFont val="Times New Roman"/>
        <family val="1"/>
      </rPr>
      <t>420</t>
    </r>
    <r>
      <rPr>
        <sz val="10"/>
        <rFont val="宋体"/>
        <family val="3"/>
        <charset val="134"/>
      </rPr>
      <t>平方米、冷库房</t>
    </r>
    <r>
      <rPr>
        <sz val="10"/>
        <rFont val="Times New Roman"/>
        <family val="1"/>
      </rPr>
      <t>40</t>
    </r>
    <r>
      <rPr>
        <sz val="10"/>
        <rFont val="宋体"/>
        <family val="3"/>
        <charset val="134"/>
      </rPr>
      <t>平方米、消毒室及锅炉房</t>
    </r>
    <r>
      <rPr>
        <sz val="10"/>
        <rFont val="Times New Roman"/>
        <family val="1"/>
      </rPr>
      <t>39</t>
    </r>
    <r>
      <rPr>
        <sz val="10"/>
        <rFont val="宋体"/>
        <family val="3"/>
        <charset val="134"/>
      </rPr>
      <t>平方米、检疫室</t>
    </r>
    <r>
      <rPr>
        <sz val="10"/>
        <rFont val="Times New Roman"/>
        <family val="1"/>
      </rPr>
      <t>40</t>
    </r>
    <r>
      <rPr>
        <sz val="10"/>
        <rFont val="宋体"/>
        <family val="3"/>
        <charset val="134"/>
      </rPr>
      <t>平方米；</t>
    </r>
    <r>
      <rPr>
        <sz val="10"/>
        <rFont val="Times New Roman"/>
        <family val="1"/>
      </rPr>
      <t>2.</t>
    </r>
    <r>
      <rPr>
        <sz val="10"/>
        <rFont val="宋体"/>
        <family val="3"/>
        <charset val="134"/>
      </rPr>
      <t>设备配置：屠宰设备</t>
    </r>
    <r>
      <rPr>
        <sz val="10"/>
        <rFont val="Times New Roman"/>
        <family val="1"/>
      </rPr>
      <t>1</t>
    </r>
    <r>
      <rPr>
        <sz val="10"/>
        <rFont val="宋体"/>
        <family val="3"/>
        <charset val="134"/>
      </rPr>
      <t>套、冷库设备</t>
    </r>
    <r>
      <rPr>
        <sz val="10"/>
        <rFont val="Times New Roman"/>
        <family val="1"/>
      </rPr>
      <t>3</t>
    </r>
    <r>
      <rPr>
        <sz val="10"/>
        <rFont val="宋体"/>
        <family val="3"/>
        <charset val="134"/>
      </rPr>
      <t>台、监测检疫设备</t>
    </r>
    <r>
      <rPr>
        <sz val="10"/>
        <rFont val="Times New Roman"/>
        <family val="1"/>
      </rPr>
      <t>1</t>
    </r>
    <r>
      <rPr>
        <sz val="10"/>
        <rFont val="宋体"/>
        <family val="3"/>
        <charset val="134"/>
      </rPr>
      <t>套、消毒设备</t>
    </r>
    <r>
      <rPr>
        <sz val="10"/>
        <rFont val="Times New Roman"/>
        <family val="1"/>
      </rPr>
      <t>2</t>
    </r>
    <r>
      <rPr>
        <sz val="10"/>
        <rFont val="宋体"/>
        <family val="3"/>
        <charset val="134"/>
      </rPr>
      <t>套；</t>
    </r>
    <r>
      <rPr>
        <sz val="10"/>
        <rFont val="Times New Roman"/>
        <family val="1"/>
      </rPr>
      <t>3.</t>
    </r>
    <r>
      <rPr>
        <sz val="10"/>
        <rFont val="宋体"/>
        <family val="3"/>
        <charset val="134"/>
      </rPr>
      <t>附属设施建设：新建装卸场</t>
    </r>
    <r>
      <rPr>
        <sz val="10"/>
        <rFont val="Times New Roman"/>
        <family val="1"/>
      </rPr>
      <t>2283</t>
    </r>
    <r>
      <rPr>
        <sz val="10"/>
        <rFont val="宋体"/>
        <family val="3"/>
        <charset val="134"/>
      </rPr>
      <t>平方米，新建</t>
    </r>
    <r>
      <rPr>
        <sz val="10"/>
        <rFont val="Times New Roman"/>
        <family val="1"/>
      </rPr>
      <t>100</t>
    </r>
    <r>
      <rPr>
        <sz val="10"/>
        <rFont val="宋体"/>
        <family val="3"/>
        <charset val="134"/>
      </rPr>
      <t>立方米蓄水池</t>
    </r>
    <r>
      <rPr>
        <sz val="10"/>
        <rFont val="Times New Roman"/>
        <family val="1"/>
      </rPr>
      <t>1</t>
    </r>
    <r>
      <rPr>
        <sz val="10"/>
        <rFont val="宋体"/>
        <family val="3"/>
        <charset val="134"/>
      </rPr>
      <t>个、饮水管网</t>
    </r>
    <r>
      <rPr>
        <sz val="10"/>
        <rFont val="Times New Roman"/>
        <family val="1"/>
      </rPr>
      <t>1600</t>
    </r>
    <r>
      <rPr>
        <sz val="10"/>
        <rFont val="宋体"/>
        <family val="3"/>
        <charset val="134"/>
      </rPr>
      <t>米，道路硬化</t>
    </r>
    <r>
      <rPr>
        <sz val="10"/>
        <rFont val="Times New Roman"/>
        <family val="1"/>
      </rPr>
      <t>70</t>
    </r>
    <r>
      <rPr>
        <sz val="10"/>
        <rFont val="宋体"/>
        <family val="3"/>
        <charset val="134"/>
      </rPr>
      <t>米，室外零星场地建设</t>
    </r>
    <r>
      <rPr>
        <sz val="10"/>
        <rFont val="Times New Roman"/>
        <family val="1"/>
      </rPr>
      <t>100</t>
    </r>
    <r>
      <rPr>
        <sz val="10"/>
        <rFont val="宋体"/>
        <family val="3"/>
        <charset val="134"/>
      </rPr>
      <t>平方米；</t>
    </r>
    <r>
      <rPr>
        <sz val="10"/>
        <rFont val="Times New Roman"/>
        <family val="1"/>
      </rPr>
      <t>4.</t>
    </r>
    <r>
      <rPr>
        <sz val="10"/>
        <rFont val="宋体"/>
        <family val="3"/>
        <charset val="134"/>
      </rPr>
      <t>环保设施建设：新建病死畜禽无害化处理池</t>
    </r>
    <r>
      <rPr>
        <sz val="10"/>
        <rFont val="Times New Roman"/>
        <family val="1"/>
      </rPr>
      <t>20</t>
    </r>
    <r>
      <rPr>
        <sz val="10"/>
        <rFont val="宋体"/>
        <family val="3"/>
        <charset val="134"/>
      </rPr>
      <t>平方米、焚烧锅炉</t>
    </r>
    <r>
      <rPr>
        <sz val="10"/>
        <rFont val="Times New Roman"/>
        <family val="1"/>
      </rPr>
      <t>1</t>
    </r>
    <r>
      <rPr>
        <sz val="10"/>
        <rFont val="宋体"/>
        <family val="3"/>
        <charset val="134"/>
      </rPr>
      <t>套、污水处理设备</t>
    </r>
    <r>
      <rPr>
        <sz val="10"/>
        <rFont val="Times New Roman"/>
        <family val="1"/>
      </rPr>
      <t>1</t>
    </r>
    <r>
      <rPr>
        <sz val="10"/>
        <rFont val="宋体"/>
        <family val="3"/>
        <charset val="134"/>
      </rPr>
      <t>套、化粪池</t>
    </r>
    <r>
      <rPr>
        <sz val="10"/>
        <rFont val="Times New Roman"/>
        <family val="1"/>
      </rPr>
      <t>220</t>
    </r>
    <r>
      <rPr>
        <sz val="10"/>
        <rFont val="宋体"/>
        <family val="3"/>
        <charset val="134"/>
      </rPr>
      <t>立方米，厕所改造</t>
    </r>
    <r>
      <rPr>
        <sz val="10"/>
        <rFont val="Times New Roman"/>
        <family val="1"/>
      </rPr>
      <t>50</t>
    </r>
    <r>
      <rPr>
        <sz val="10"/>
        <rFont val="宋体"/>
        <family val="3"/>
        <charset val="134"/>
      </rPr>
      <t>平方米等。</t>
    </r>
  </si>
  <si>
    <r>
      <rPr>
        <sz val="10"/>
        <color theme="1"/>
        <rFont val="宋体"/>
        <family val="3"/>
        <charset val="134"/>
      </rPr>
      <t>通过定点屠宰场建设，规范家禽集中屠宰，提高产业化组织化水平，带动家禽养殖产业发展，增加群众收入，同时增加村集体经济收入。直接受益农户</t>
    </r>
    <r>
      <rPr>
        <sz val="10"/>
        <color theme="1"/>
        <rFont val="Times New Roman"/>
        <family val="1"/>
      </rPr>
      <t>15000</t>
    </r>
    <r>
      <rPr>
        <sz val="10"/>
        <color theme="1"/>
        <rFont val="宋体"/>
        <family val="3"/>
        <charset val="134"/>
      </rPr>
      <t>人。</t>
    </r>
  </si>
  <si>
    <t>市场建设和农村物流</t>
  </si>
  <si>
    <t>云县爱华镇智慧农贸市场建设项目</t>
  </si>
  <si>
    <t>草皮街社区</t>
  </si>
  <si>
    <r>
      <rPr>
        <sz val="10"/>
        <rFont val="Times New Roman"/>
        <family val="1"/>
      </rPr>
      <t>1.</t>
    </r>
    <r>
      <rPr>
        <sz val="10"/>
        <rFont val="宋体"/>
        <family val="3"/>
        <charset val="134"/>
      </rPr>
      <t>农贸市场改造升级</t>
    </r>
    <r>
      <rPr>
        <sz val="10"/>
        <rFont val="Times New Roman"/>
        <family val="1"/>
      </rPr>
      <t>1</t>
    </r>
    <r>
      <rPr>
        <sz val="10"/>
        <rFont val="宋体"/>
        <family val="3"/>
        <charset val="134"/>
      </rPr>
      <t>个。包括交易大棚屋顶、水槽及主通道铝扣板吊顶等修缮，管理房及农产品检测点提升改造，更新完善摊位三防设施</t>
    </r>
    <r>
      <rPr>
        <sz val="10"/>
        <color indexed="10"/>
        <rFont val="宋体"/>
        <family val="3"/>
        <charset val="134"/>
      </rPr>
      <t>。</t>
    </r>
    <r>
      <rPr>
        <sz val="10"/>
        <rFont val="Times New Roman"/>
        <family val="1"/>
      </rPr>
      <t>2.</t>
    </r>
    <r>
      <rPr>
        <sz val="10"/>
        <rFont val="宋体"/>
        <family val="3"/>
        <charset val="134"/>
      </rPr>
      <t>智能化交易平台建设。配套桥架连接商户智能公示屏</t>
    </r>
    <r>
      <rPr>
        <sz val="10"/>
        <rFont val="Times New Roman"/>
        <family val="1"/>
      </rPr>
      <t>200</t>
    </r>
    <r>
      <rPr>
        <sz val="10"/>
        <rFont val="宋体"/>
        <family val="3"/>
        <charset val="134"/>
      </rPr>
      <t>套、智能电子秤</t>
    </r>
    <r>
      <rPr>
        <sz val="10"/>
        <rFont val="Times New Roman"/>
        <family val="1"/>
      </rPr>
      <t>200</t>
    </r>
    <r>
      <rPr>
        <sz val="10"/>
        <rFont val="宋体"/>
        <family val="3"/>
        <charset val="134"/>
      </rPr>
      <t>台、大数据公示屏</t>
    </r>
    <r>
      <rPr>
        <sz val="10"/>
        <rFont val="Times New Roman"/>
        <family val="1"/>
      </rPr>
      <t>1</t>
    </r>
    <r>
      <rPr>
        <sz val="10"/>
        <rFont val="宋体"/>
        <family val="3"/>
        <charset val="134"/>
      </rPr>
      <t>个、市场信息触摸查询大屏</t>
    </r>
    <r>
      <rPr>
        <sz val="10"/>
        <rFont val="Times New Roman"/>
        <family val="1"/>
      </rPr>
      <t>1</t>
    </r>
    <r>
      <rPr>
        <sz val="10"/>
        <rFont val="宋体"/>
        <family val="3"/>
        <charset val="134"/>
      </rPr>
      <t>个、农贸市场</t>
    </r>
    <r>
      <rPr>
        <sz val="10"/>
        <rFont val="Times New Roman"/>
        <family val="1"/>
      </rPr>
      <t>PC</t>
    </r>
    <r>
      <rPr>
        <sz val="10"/>
        <rFont val="宋体"/>
        <family val="3"/>
        <charset val="134"/>
      </rPr>
      <t>端后台管理平台软件</t>
    </r>
    <r>
      <rPr>
        <sz val="10"/>
        <rFont val="Times New Roman"/>
        <family val="1"/>
      </rPr>
      <t>1</t>
    </r>
    <r>
      <rPr>
        <sz val="10"/>
        <rFont val="宋体"/>
        <family val="3"/>
        <charset val="134"/>
      </rPr>
      <t>套、安装</t>
    </r>
    <r>
      <rPr>
        <sz val="10"/>
        <rFont val="Times New Roman"/>
        <family val="1"/>
      </rPr>
      <t>AI</t>
    </r>
    <r>
      <rPr>
        <sz val="10"/>
        <rFont val="宋体"/>
        <family val="3"/>
        <charset val="134"/>
      </rPr>
      <t>摄像头</t>
    </r>
    <r>
      <rPr>
        <sz val="10"/>
        <rFont val="Times New Roman"/>
        <family val="1"/>
      </rPr>
      <t>50</t>
    </r>
    <r>
      <rPr>
        <sz val="10"/>
        <rFont val="宋体"/>
        <family val="3"/>
        <charset val="134"/>
      </rPr>
      <t>套、客流采集仪</t>
    </r>
    <r>
      <rPr>
        <sz val="10"/>
        <rFont val="Times New Roman"/>
        <family val="1"/>
      </rPr>
      <t>2</t>
    </r>
    <r>
      <rPr>
        <sz val="10"/>
        <rFont val="宋体"/>
        <family val="3"/>
        <charset val="134"/>
      </rPr>
      <t>套及农残检测仪等建设</t>
    </r>
    <r>
      <rPr>
        <sz val="10"/>
        <color indexed="10"/>
        <rFont val="宋体"/>
        <family val="3"/>
        <charset val="134"/>
      </rPr>
      <t>。</t>
    </r>
    <r>
      <rPr>
        <sz val="10"/>
        <rFont val="Times New Roman"/>
        <family val="1"/>
      </rPr>
      <t>3.</t>
    </r>
    <r>
      <rPr>
        <sz val="10"/>
        <rFont val="宋体"/>
        <family val="3"/>
        <charset val="134"/>
      </rPr>
      <t>交易场所基础设施设备配套建设。配套完善线路、配电箱等用电设施建设、新建小型消防站</t>
    </r>
    <r>
      <rPr>
        <sz val="10"/>
        <rFont val="Times New Roman"/>
        <family val="1"/>
      </rPr>
      <t>1</t>
    </r>
    <r>
      <rPr>
        <sz val="10"/>
        <rFont val="宋体"/>
        <family val="3"/>
        <charset val="134"/>
      </rPr>
      <t>个、经营场所环境提升等建设。</t>
    </r>
  </si>
  <si>
    <r>
      <rPr>
        <sz val="10"/>
        <color theme="1"/>
        <rFont val="宋体"/>
        <family val="3"/>
        <charset val="134"/>
      </rPr>
      <t>通过智慧化农产品交易市场打造建设</t>
    </r>
    <r>
      <rPr>
        <sz val="10"/>
        <color theme="1"/>
        <rFont val="Times New Roman"/>
        <family val="1"/>
      </rPr>
      <t>1</t>
    </r>
    <r>
      <rPr>
        <sz val="10"/>
        <color theme="1"/>
        <rFont val="宋体"/>
        <family val="3"/>
        <charset val="134"/>
      </rPr>
      <t>个，采用信息化手段，提高管理效率，降低运营成本，增加市场经济效益，同时进一步优化了农产品流通环节，降低流通成本，推动农产品交易，提高农业产业化和市场化水平，进而带动农业产业发展。促进脱贫群众稳定可持续增收和增加村集体经济收入，为巩固拓展脱贫攻坚成果和乡村振兴有效衔接奠定坚实的基础。直接受益农户</t>
    </r>
    <r>
      <rPr>
        <sz val="10"/>
        <color theme="1"/>
        <rFont val="Times New Roman"/>
        <family val="1"/>
      </rPr>
      <t>35000</t>
    </r>
    <r>
      <rPr>
        <sz val="10"/>
        <color theme="1"/>
        <rFont val="宋体"/>
        <family val="3"/>
        <charset val="134"/>
      </rPr>
      <t>人。</t>
    </r>
  </si>
  <si>
    <t>就业务工、带动生产、帮助产销对接</t>
  </si>
  <si>
    <t>品牌打造和展销平台</t>
  </si>
  <si>
    <t>云县2025年绿色优质农产品品牌建设项目</t>
  </si>
  <si>
    <t>申报认证全国名特优新农产品认证产品21个。分别为：云县泡核桃、云县澳洲坚果、云县蜂蜜、云县黄甘蔗、云县山地黑肉鸡、云县百花木瓜、云县滇龙胆、云县咖啡、云县黄精、云县山羊、云县香橼、云县番荔枝、云县香蕉、云县萝卜、云县树头菜、云县香椿、白莺山茶、大朝山茶、安腊茶、翠屏茶、云县鲟鱼。</t>
  </si>
  <si>
    <t>建成全国名特优新农产品认证产品21个，使全国名特优新农产品登记达100%，促进绿色优质农产品品牌持续健康发展，社会满意度99%</t>
  </si>
  <si>
    <t>杨应兵</t>
  </si>
  <si>
    <t>（三）</t>
  </si>
  <si>
    <t>金融保险配套项目</t>
  </si>
  <si>
    <t>小额贷款贴息</t>
  </si>
  <si>
    <t>云县过渡期已脱贫人口小额信贷贴息项目</t>
  </si>
  <si>
    <t>用于12个乡（镇）已脱贫户和边缘易致贫户发展种养殖业、农副产品加工、餐饮服务、商贸、运输等产业户均5万元扶贫小额贷款贴息。</t>
  </si>
  <si>
    <t>通过脱贫人口小额信贷工作，发放贴息资金300万元，为脱贫人口和监测对象发展产业的资金压力，促进群众稳定增收。</t>
  </si>
  <si>
    <t>带动生产、促农增收</t>
  </si>
  <si>
    <t>饶红良</t>
  </si>
  <si>
    <t>（四）</t>
  </si>
  <si>
    <t>新型农村集体经济发展项目</t>
  </si>
  <si>
    <t>云县茶房乡文雅村新型农村集体经济发展项目</t>
  </si>
  <si>
    <t>建设村级光伏发充电站1个，配套雨棚及地面硬化、排水等设施建设，持续发展壮大村集体经济。</t>
  </si>
  <si>
    <t>通过项目建设，多渠道探索村集体发展壮大方式，不断提升村级集体的内生动力及村级基层自治能力。</t>
  </si>
  <si>
    <t>就业务工、带动生产、收益分红</t>
  </si>
  <si>
    <t>云县茶房乡南挖河村新型农村集体经济发展项目</t>
  </si>
  <si>
    <t>云县茶房乡大垭口村新型农村集体经济发展项目</t>
  </si>
  <si>
    <t xml:space="preserve">大垭口村 </t>
  </si>
  <si>
    <t>云县茶房乡黑树林村新型农村集体经济发展项目</t>
  </si>
  <si>
    <t>黑树林村</t>
  </si>
  <si>
    <t>云县幸福镇红岗村新型农村集体经济发展项目</t>
  </si>
  <si>
    <t>云县幸福镇老鲁山村新型农村集体经济发展项目</t>
  </si>
  <si>
    <t>老鲁山村</t>
  </si>
  <si>
    <t>云县幸福镇盘村村新型农村集体经济发展项目</t>
  </si>
  <si>
    <t>盘村村</t>
  </si>
  <si>
    <t>云县幸福镇灰窑村新型农村集体经济发展项目</t>
  </si>
  <si>
    <t>灰窑村</t>
  </si>
  <si>
    <t>云县涌宝镇邦卡村新型农村集体经济发展项目</t>
  </si>
  <si>
    <t>邦卡村</t>
  </si>
  <si>
    <t>云县涌宝镇忙亥村新型农村集体经济发展项目</t>
  </si>
  <si>
    <t>云县涌宝镇木瓜河村新型农村集体经济发展项目</t>
  </si>
  <si>
    <t>云县涌宝镇南茂河村新型农村集体经济发展项目</t>
  </si>
  <si>
    <t>南茂河村</t>
  </si>
  <si>
    <t>云县涌宝镇石头寨村新型农村集体经济发展项目</t>
  </si>
  <si>
    <t>石头寨村</t>
  </si>
  <si>
    <t>云县涌宝镇水平村新型农村集体经济发展项目</t>
  </si>
  <si>
    <t>二</t>
  </si>
  <si>
    <t>就业项目</t>
  </si>
  <si>
    <t>（一）</t>
  </si>
  <si>
    <t>务工补助</t>
  </si>
  <si>
    <t>交通费补助</t>
  </si>
  <si>
    <t>脱贫劳动力跨省、市务工一次性交通补助</t>
  </si>
  <si>
    <t>194个村（社区）</t>
  </si>
  <si>
    <t>跨省务工且稳定就业3个月以上的脱贫人口（含防止返贫监测对象），按照跨省务工每人最高不超过1000元、跨市务工每人最高不超过500元的标准给予外出务工一次性交通补助，所需资金从衔接推进乡村振兴补助资金中列支。每人每年可申报1次，跨省补助与跨市补助不得重复享受。</t>
  </si>
  <si>
    <t>通过跨省务工一次性交通补助，进一步提高脱贫人口（含防止返贫监测对象）家庭经济收入。</t>
  </si>
  <si>
    <t>2025年</t>
  </si>
  <si>
    <t>就业务工</t>
  </si>
  <si>
    <t>李迎斌</t>
  </si>
  <si>
    <t>云县人力资源和社会保障局</t>
  </si>
  <si>
    <t>就业</t>
  </si>
  <si>
    <t>技能培训</t>
  </si>
  <si>
    <t>脱贫劳动力职业技能培训</t>
  </si>
  <si>
    <t>为深入贯彻落实“技能云南”行动要求，以“提技能、促就业、增收入”为核心，组织脱贫人口（含监测对象）开展生产经营和就业技能等职业技能培训，提升劳动者职业技能水平，提高持证率和就业率。培训时间按照技能等级类培训，每期15天120个课时，补贴标准按照1680元/人计；脱贫劳动力参加培训期间，按每人每天60元的标准给予生活费补贴。2025年计划开展脱贫劳动力职业技能培训2500人次。</t>
  </si>
  <si>
    <t>通过开展脱贫劳动力职业技能培训，提升脱贫劳动力综合素质和职业技能水平，提高脱贫劳动力就业创业能力，增加脱贫家庭经济收入。</t>
  </si>
  <si>
    <t>三</t>
  </si>
  <si>
    <t>乡村建设行动</t>
  </si>
  <si>
    <t>农村基础设施（含产业配套基础设施）</t>
  </si>
  <si>
    <t>产业路、资源路、旅游路建设</t>
  </si>
  <si>
    <t>农村基础设施</t>
  </si>
  <si>
    <t>农村道路建设</t>
  </si>
  <si>
    <t>麦地村</t>
  </si>
  <si>
    <t>建设C30砼道路2.5千米，需混凝土1489.56立方。</t>
  </si>
  <si>
    <t>通过项目建设，直接改善1个村民小组26户共92人交通条件，另有6个小组240多户960多人受益。提升甘蔗、粮食、畜牧业等发展条件。</t>
  </si>
  <si>
    <t>云县后箐乡忙亚村江边自然村村组道路硬化建设项目</t>
  </si>
  <si>
    <t>忙亚村</t>
  </si>
  <si>
    <t>江边组公路，里程5.965公里，需混凝土2194.8立方。</t>
  </si>
  <si>
    <t>特色产业发展道路建设5.965公里；促进改善生产方式（改善生产方式受益户数）≥29户；               特色产业带动增加脱贫人口收入≥20000元；产业结构调整（调整产业结构户数）≥29户。</t>
  </si>
  <si>
    <t>2025年云县爱华镇长坡岭村道路硬化建设项目</t>
  </si>
  <si>
    <t>长坡岭村</t>
  </si>
  <si>
    <r>
      <rPr>
        <sz val="10"/>
        <rFont val="Times New Roman"/>
        <family val="1"/>
      </rPr>
      <t>1.</t>
    </r>
    <r>
      <rPr>
        <sz val="10"/>
        <rFont val="宋体"/>
        <family val="3"/>
        <charset val="134"/>
      </rPr>
      <t>大村组道路建设</t>
    </r>
    <r>
      <rPr>
        <sz val="10"/>
        <rFont val="Times New Roman"/>
        <family val="1"/>
      </rPr>
      <t>1750</t>
    </r>
    <r>
      <rPr>
        <sz val="10"/>
        <rFont val="宋体"/>
        <family val="3"/>
        <charset val="134"/>
      </rPr>
      <t>米需混凝土</t>
    </r>
    <r>
      <rPr>
        <sz val="10"/>
        <rFont val="Times New Roman"/>
        <family val="1"/>
      </rPr>
      <t>1064.85</t>
    </r>
    <r>
      <rPr>
        <sz val="10"/>
        <rFont val="宋体"/>
        <family val="3"/>
        <charset val="134"/>
      </rPr>
      <t>立方（</t>
    </r>
    <r>
      <rPr>
        <sz val="10"/>
        <rFont val="Times New Roman"/>
        <family val="1"/>
      </rPr>
      <t>C30</t>
    </r>
    <r>
      <rPr>
        <sz val="10"/>
        <rFont val="宋体"/>
        <family val="3"/>
        <charset val="134"/>
      </rPr>
      <t>浇筑，厚</t>
    </r>
    <r>
      <rPr>
        <sz val="10"/>
        <rFont val="Times New Roman"/>
        <family val="1"/>
      </rPr>
      <t>15</t>
    </r>
    <r>
      <rPr>
        <sz val="10"/>
        <rFont val="宋体"/>
        <family val="3"/>
        <charset val="134"/>
      </rPr>
      <t>公分、宽</t>
    </r>
    <r>
      <rPr>
        <sz val="10"/>
        <rFont val="Times New Roman"/>
        <family val="1"/>
      </rPr>
      <t>4</t>
    </r>
    <r>
      <rPr>
        <sz val="10"/>
        <rFont val="宋体"/>
        <family val="3"/>
        <charset val="134"/>
      </rPr>
      <t>米）；</t>
    </r>
    <r>
      <rPr>
        <sz val="10"/>
        <rFont val="Times New Roman"/>
        <family val="1"/>
      </rPr>
      <t>2.</t>
    </r>
    <r>
      <rPr>
        <sz val="10"/>
        <rFont val="宋体"/>
        <family val="3"/>
        <charset val="134"/>
      </rPr>
      <t>钟家村组道路建设</t>
    </r>
    <r>
      <rPr>
        <sz val="10"/>
        <rFont val="Times New Roman"/>
        <family val="1"/>
      </rPr>
      <t>1850</t>
    </r>
    <r>
      <rPr>
        <sz val="10"/>
        <rFont val="宋体"/>
        <family val="3"/>
        <charset val="134"/>
      </rPr>
      <t>米（需混凝土</t>
    </r>
    <r>
      <rPr>
        <sz val="10"/>
        <rFont val="Times New Roman"/>
        <family val="1"/>
      </rPr>
      <t>964.53</t>
    </r>
    <r>
      <rPr>
        <sz val="10"/>
        <rFont val="宋体"/>
        <family val="3"/>
        <charset val="134"/>
      </rPr>
      <t>立方</t>
    </r>
    <r>
      <rPr>
        <sz val="10"/>
        <rFont val="Times New Roman"/>
        <family val="1"/>
      </rPr>
      <t>C30</t>
    </r>
    <r>
      <rPr>
        <sz val="10"/>
        <rFont val="宋体"/>
        <family val="3"/>
        <charset val="134"/>
      </rPr>
      <t>浇筑，厚</t>
    </r>
    <r>
      <rPr>
        <sz val="10"/>
        <rFont val="Times New Roman"/>
        <family val="1"/>
      </rPr>
      <t>15</t>
    </r>
    <r>
      <rPr>
        <sz val="10"/>
        <rFont val="宋体"/>
        <family val="3"/>
        <charset val="134"/>
      </rPr>
      <t>公分、宽</t>
    </r>
    <r>
      <rPr>
        <sz val="10"/>
        <rFont val="Times New Roman"/>
        <family val="1"/>
      </rPr>
      <t>4</t>
    </r>
    <r>
      <rPr>
        <sz val="10"/>
        <rFont val="宋体"/>
        <family val="3"/>
        <charset val="134"/>
      </rPr>
      <t>米）。</t>
    </r>
  </si>
  <si>
    <t>特色产业发展道路建设3600米；促进改善生产方式（改善生产方式受益户数）120户。</t>
  </si>
  <si>
    <t>2025年云县爱华镇忙回村道路硬化建设项目</t>
  </si>
  <si>
    <t>忙回村</t>
  </si>
  <si>
    <r>
      <rPr>
        <sz val="10"/>
        <rFont val="宋体"/>
        <family val="3"/>
        <charset val="134"/>
      </rPr>
      <t>临兴组道路建设</t>
    </r>
    <r>
      <rPr>
        <sz val="10"/>
        <rFont val="Times New Roman"/>
        <family val="1"/>
      </rPr>
      <t>3300</t>
    </r>
    <r>
      <rPr>
        <sz val="10"/>
        <rFont val="宋体"/>
        <family val="3"/>
        <charset val="134"/>
      </rPr>
      <t>米需混凝土</t>
    </r>
    <r>
      <rPr>
        <sz val="10"/>
        <rFont val="Times New Roman"/>
        <family val="1"/>
      </rPr>
      <t>2196</t>
    </r>
    <r>
      <rPr>
        <sz val="10"/>
        <rFont val="宋体"/>
        <family val="3"/>
        <charset val="134"/>
      </rPr>
      <t>立方（</t>
    </r>
    <r>
      <rPr>
        <sz val="10"/>
        <rFont val="Times New Roman"/>
        <family val="1"/>
      </rPr>
      <t>C30</t>
    </r>
    <r>
      <rPr>
        <sz val="10"/>
        <rFont val="宋体"/>
        <family val="3"/>
        <charset val="134"/>
      </rPr>
      <t>浇筑，厚</t>
    </r>
    <r>
      <rPr>
        <sz val="10"/>
        <rFont val="Times New Roman"/>
        <family val="1"/>
      </rPr>
      <t>15</t>
    </r>
    <r>
      <rPr>
        <sz val="10"/>
        <rFont val="宋体"/>
        <family val="3"/>
        <charset val="134"/>
      </rPr>
      <t>公分、宽</t>
    </r>
    <r>
      <rPr>
        <sz val="10"/>
        <rFont val="Times New Roman"/>
        <family val="1"/>
      </rPr>
      <t>4</t>
    </r>
    <r>
      <rPr>
        <sz val="10"/>
        <rFont val="宋体"/>
        <family val="3"/>
        <charset val="134"/>
      </rPr>
      <t>米）。</t>
    </r>
  </si>
  <si>
    <t>特色产业发展道路建设3300米；促进改善生产方式（改善生产方式受益户数）294户。</t>
  </si>
  <si>
    <t>2025年云县爱华镇小忙兔村道路硬化建设项目</t>
  </si>
  <si>
    <r>
      <rPr>
        <sz val="10"/>
        <rFont val="宋体"/>
        <family val="3"/>
        <charset val="134"/>
      </rPr>
      <t>小忙兔村红土坡、黄土坡组道路建设</t>
    </r>
    <r>
      <rPr>
        <sz val="10"/>
        <rFont val="Times New Roman"/>
        <family val="1"/>
      </rPr>
      <t>2080</t>
    </r>
    <r>
      <rPr>
        <sz val="10"/>
        <rFont val="宋体"/>
        <family val="3"/>
        <charset val="134"/>
      </rPr>
      <t>米需混凝土</t>
    </r>
    <r>
      <rPr>
        <sz val="10"/>
        <rFont val="Times New Roman"/>
        <family val="1"/>
      </rPr>
      <t>1014.09</t>
    </r>
    <r>
      <rPr>
        <sz val="10"/>
        <rFont val="宋体"/>
        <family val="3"/>
        <charset val="134"/>
      </rPr>
      <t>立方（</t>
    </r>
    <r>
      <rPr>
        <sz val="10"/>
        <rFont val="Times New Roman"/>
        <family val="1"/>
      </rPr>
      <t>C30</t>
    </r>
    <r>
      <rPr>
        <sz val="10"/>
        <rFont val="宋体"/>
        <family val="3"/>
        <charset val="134"/>
      </rPr>
      <t>浇筑，厚</t>
    </r>
    <r>
      <rPr>
        <sz val="10"/>
        <rFont val="Times New Roman"/>
        <family val="1"/>
      </rPr>
      <t>12-15</t>
    </r>
    <r>
      <rPr>
        <sz val="10"/>
        <rFont val="宋体"/>
        <family val="3"/>
        <charset val="134"/>
      </rPr>
      <t>公分、宽</t>
    </r>
    <r>
      <rPr>
        <sz val="10"/>
        <rFont val="Times New Roman"/>
        <family val="1"/>
      </rPr>
      <t>3-4</t>
    </r>
    <r>
      <rPr>
        <sz val="10"/>
        <rFont val="宋体"/>
        <family val="3"/>
        <charset val="134"/>
      </rPr>
      <t>米）。</t>
    </r>
  </si>
  <si>
    <t>特色产业发展道路建设2080米；促进改善生产方式（改善生产方式受益户数）40户。</t>
  </si>
  <si>
    <t>云县爱华镇大树村前进组道路硬化建设项目</t>
  </si>
  <si>
    <t>大树村</t>
  </si>
  <si>
    <r>
      <rPr>
        <sz val="10"/>
        <rFont val="宋体"/>
        <family val="3"/>
        <charset val="134"/>
      </rPr>
      <t>大树村前进组道路建设</t>
    </r>
    <r>
      <rPr>
        <sz val="10"/>
        <rFont val="Times New Roman"/>
        <family val="1"/>
      </rPr>
      <t>5000</t>
    </r>
    <r>
      <rPr>
        <sz val="10"/>
        <rFont val="宋体"/>
        <family val="3"/>
        <charset val="134"/>
      </rPr>
      <t>米需混凝土</t>
    </r>
    <r>
      <rPr>
        <sz val="10"/>
        <rFont val="Times New Roman"/>
        <family val="1"/>
      </rPr>
      <t>3056.25</t>
    </r>
    <r>
      <rPr>
        <sz val="10"/>
        <rFont val="宋体"/>
        <family val="3"/>
        <charset val="134"/>
      </rPr>
      <t>立方（</t>
    </r>
    <r>
      <rPr>
        <sz val="10"/>
        <rFont val="Times New Roman"/>
        <family val="1"/>
      </rPr>
      <t>C30</t>
    </r>
    <r>
      <rPr>
        <sz val="10"/>
        <rFont val="宋体"/>
        <family val="3"/>
        <charset val="134"/>
      </rPr>
      <t>浇筑，厚</t>
    </r>
    <r>
      <rPr>
        <sz val="10"/>
        <rFont val="Times New Roman"/>
        <family val="1"/>
      </rPr>
      <t>15</t>
    </r>
    <r>
      <rPr>
        <sz val="10"/>
        <rFont val="宋体"/>
        <family val="3"/>
        <charset val="134"/>
      </rPr>
      <t>公分、宽</t>
    </r>
    <r>
      <rPr>
        <sz val="10"/>
        <rFont val="Times New Roman"/>
        <family val="1"/>
      </rPr>
      <t>4</t>
    </r>
    <r>
      <rPr>
        <sz val="10"/>
        <rFont val="宋体"/>
        <family val="3"/>
        <charset val="134"/>
      </rPr>
      <t>米）。</t>
    </r>
  </si>
  <si>
    <r>
      <rPr>
        <sz val="10"/>
        <rFont val="宋体"/>
        <family val="3"/>
        <charset val="134"/>
      </rPr>
      <t>特色产业发展道路建设</t>
    </r>
    <r>
      <rPr>
        <sz val="10"/>
        <rFont val="Times New Roman"/>
        <family val="1"/>
      </rPr>
      <t>5000</t>
    </r>
    <r>
      <rPr>
        <sz val="10"/>
        <rFont val="宋体"/>
        <family val="3"/>
        <charset val="134"/>
      </rPr>
      <t>米；促进改善生产方式（改善生产方式受益户数）</t>
    </r>
    <r>
      <rPr>
        <sz val="10"/>
        <rFont val="Times New Roman"/>
        <family val="1"/>
      </rPr>
      <t>72</t>
    </r>
    <r>
      <rPr>
        <sz val="10"/>
        <rFont val="宋体"/>
        <family val="3"/>
        <charset val="134"/>
      </rPr>
      <t>户。</t>
    </r>
  </si>
  <si>
    <t>农村基础设施
（含产业配套基础设施）</t>
  </si>
  <si>
    <t>云县大寨镇文丰村30户以上自然村道路硬化建设项目</t>
  </si>
  <si>
    <t>文丰村</t>
  </si>
  <si>
    <r>
      <rPr>
        <sz val="10"/>
        <rFont val="宋体"/>
        <family val="3"/>
        <charset val="134"/>
      </rPr>
      <t>硬化产业道路两条共计2.4公里，其中：</t>
    </r>
    <r>
      <rPr>
        <sz val="10"/>
        <rFont val="Calibri"/>
        <family val="2"/>
      </rPr>
      <t>①</t>
    </r>
    <r>
      <rPr>
        <sz val="10"/>
        <rFont val="宋体"/>
        <family val="3"/>
        <charset val="134"/>
      </rPr>
      <t>大寨镇文丰村坝抗、大浪坝组道路（路长2.19千米,宽3米，厚12厘米，硬化路面6589平方米，需C30混凝土790.68立方米）；</t>
    </r>
    <r>
      <rPr>
        <sz val="10"/>
        <rFont val="Calibri"/>
        <family val="2"/>
      </rPr>
      <t>②</t>
    </r>
    <r>
      <rPr>
        <sz val="10"/>
        <rFont val="宋体"/>
        <family val="3"/>
        <charset val="134"/>
      </rPr>
      <t>大寨镇文丰村洼子组道路（路长0.21公里,宽3米，厚12厘米，硬化路面619平方米，需C30混凝土74.28立方米）。</t>
    </r>
  </si>
  <si>
    <t>特色产业发展道路建设2.4公里；促进改善生产方式（改善生产方式受益户数）≥198户； 特色产业带动增加脱贫人口收入≥10000元；产业结构调整（调整产业结构户数）≥198户。</t>
  </si>
  <si>
    <t>杨勇</t>
  </si>
  <si>
    <t xml:space="preserve">是 </t>
  </si>
  <si>
    <t>云县大寨镇新华村30户以上自然村道路硬化建设项目</t>
  </si>
  <si>
    <t>新华村</t>
  </si>
  <si>
    <r>
      <rPr>
        <sz val="10"/>
        <rFont val="宋体"/>
        <family val="3"/>
        <charset val="134"/>
      </rPr>
      <t>硬化产业道路五条共计11.49公里，其中：</t>
    </r>
    <r>
      <rPr>
        <sz val="10"/>
        <rFont val="Calibri"/>
        <family val="2"/>
      </rPr>
      <t>①</t>
    </r>
    <r>
      <rPr>
        <sz val="10"/>
        <rFont val="宋体"/>
        <family val="3"/>
        <charset val="134"/>
      </rPr>
      <t>大寨镇新华村平掌组道路（路长1.86千米,宽3米，厚12厘米，硬化路面5619平方米，需C30混凝土674.28立方米）；</t>
    </r>
    <r>
      <rPr>
        <sz val="10"/>
        <rFont val="Calibri"/>
        <family val="2"/>
      </rPr>
      <t>②</t>
    </r>
    <r>
      <rPr>
        <sz val="10"/>
        <rFont val="宋体"/>
        <family val="3"/>
        <charset val="134"/>
      </rPr>
      <t>大寨镇新华村大沟边组道路（路长3.86公里,宽3米，厚12厘米，硬化路面11269.4平方米，需C30混凝土1350.62立方米）；</t>
    </r>
    <r>
      <rPr>
        <sz val="10"/>
        <rFont val="Calibri"/>
        <family val="2"/>
      </rPr>
      <t>③</t>
    </r>
    <r>
      <rPr>
        <sz val="10"/>
        <rFont val="宋体"/>
        <family val="3"/>
        <charset val="134"/>
      </rPr>
      <t>大寨镇新华村冯家组道路（路长1.47公里,宽3米，厚12厘米，硬化路面4410平方米，需C30混凝土529.2立方米）；</t>
    </r>
    <r>
      <rPr>
        <sz val="10"/>
        <rFont val="Microsoft YaHei"/>
        <charset val="134"/>
      </rPr>
      <t>④</t>
    </r>
    <r>
      <rPr>
        <sz val="10"/>
        <rFont val="宋体"/>
        <family val="3"/>
        <charset val="134"/>
      </rPr>
      <t>大寨镇新华村胡家组道路（路长2.04公里,宽3米，厚12厘米，硬化路面6180平方米，需C30混凝土741.6立方米）；</t>
    </r>
    <r>
      <rPr>
        <sz val="10"/>
        <rFont val="Microsoft YaHei"/>
        <charset val="134"/>
      </rPr>
      <t>⑤</t>
    </r>
    <r>
      <rPr>
        <sz val="10"/>
        <rFont val="宋体"/>
        <family val="3"/>
        <charset val="134"/>
      </rPr>
      <t>大寨镇新华村学理田组道路（路长2.26公里,宽3米，厚12厘米，硬化路面6780平方米，需C30混凝土818.4立方米）.</t>
    </r>
  </si>
  <si>
    <t>特色产业发展道路建设11.49公里；促进改善生产方式（改善生产方式受益户数）≥291户； 特色产业带动增加脱贫人口收入≥10000元；产业结构调整（调整产业结构户数）≥291户。</t>
  </si>
  <si>
    <t>云县大寨镇中山村30户以上自然村道路硬化建设项目</t>
  </si>
  <si>
    <t>中山村</t>
  </si>
  <si>
    <r>
      <rPr>
        <sz val="10"/>
        <rFont val="宋体"/>
        <family val="3"/>
        <charset val="134"/>
      </rPr>
      <t>硬化产业道路一条共计4.37公里，其中：</t>
    </r>
    <r>
      <rPr>
        <sz val="10"/>
        <rFont val="Calibri"/>
        <family val="2"/>
      </rPr>
      <t>①</t>
    </r>
    <r>
      <rPr>
        <sz val="10"/>
        <rFont val="宋体"/>
        <family val="3"/>
        <charset val="134"/>
      </rPr>
      <t>大寨镇中山村至曼豪村道路（路长4.37千米,宽4米，厚18厘米，硬化路面17540平方米，需C30混凝土3146.4立方米）。</t>
    </r>
  </si>
  <si>
    <t>特色产业发展道路建设4.37公里；促进改善生产方式（改善生产方式受益户数）≥852户； 特色产业带动增加脱贫人口收入≥10000元；产业结构调整（调整产业结构户数）≥852户。</t>
  </si>
  <si>
    <t>云县晓街乡2025年中央财政以工代赈项目</t>
  </si>
  <si>
    <t>1、农村产业发展配套基础设施工程：实施高原特色农业产业种植基地2000亩，配套建设三面光灌溉沟渠1.2km，蓄水池1个50m³。
2、农村交通基础设施工程：乡村公路硬化7km，涵管44m。</t>
  </si>
  <si>
    <t>通过实施农村道路建设项目，有效提高基础设施服务产业建设功能水平解决了发展难、运输难、出行难的问题，促进经济、社会、生态协调可持续发展；改善生产条件、转变生产方式，推进农产业种植结构调整，产业结构调整户数≥300户；项目受益3个村等20个自然村1130户5000人，其中脱贫户和三类监测对象49户191人、人均年增收10000元； 特色产业带动2人就业，受益户年增加收入≥18000元。</t>
  </si>
  <si>
    <t>——</t>
  </si>
  <si>
    <t>云县发展和改革局</t>
  </si>
  <si>
    <t>前期准备</t>
  </si>
  <si>
    <t>云县大寨镇官房村30户以上自然村道路硬化建设项目</t>
  </si>
  <si>
    <t>官房村</t>
  </si>
  <si>
    <r>
      <rPr>
        <sz val="10"/>
        <rFont val="宋体"/>
        <family val="3"/>
        <charset val="134"/>
      </rPr>
      <t>硬化产业道路一条共计5.04公里，其中：</t>
    </r>
    <r>
      <rPr>
        <sz val="10"/>
        <rFont val="Calibri"/>
        <family val="2"/>
      </rPr>
      <t>①</t>
    </r>
    <r>
      <rPr>
        <sz val="10"/>
        <rFont val="宋体"/>
        <family val="3"/>
        <charset val="134"/>
      </rPr>
      <t>大寨镇官房村至曼豪村道路（路长5.04千米,宽4米，厚18厘米，硬化路面20700平方米，需C30混凝土3726立方米）。</t>
    </r>
  </si>
  <si>
    <t>特色产业发展道路建设5.04公里；促进改善生产方式（改善生产方式受益户数）≥486户； 特色产业带动增加脱贫人口收入≥10000元；产业结构调整（调整产业结构户数）≥486户。</t>
  </si>
  <si>
    <t>农村供水保障设施建设</t>
  </si>
  <si>
    <t>云县爱华镇昔汉村饮水安全工程水源补充项目</t>
  </si>
  <si>
    <r>
      <rPr>
        <sz val="10"/>
        <rFont val="宋体"/>
        <family val="3"/>
        <charset val="134"/>
      </rPr>
      <t>1.新建</t>
    </r>
    <r>
      <rPr>
        <sz val="10"/>
        <rFont val="Times New Roman"/>
        <family val="1"/>
      </rPr>
      <t>100</t>
    </r>
    <r>
      <rPr>
        <sz val="10"/>
        <rFont val="宋体"/>
        <family val="3"/>
        <charset val="134"/>
      </rPr>
      <t>立方米蓄水池</t>
    </r>
    <r>
      <rPr>
        <sz val="10"/>
        <rFont val="Times New Roman"/>
        <family val="1"/>
      </rPr>
      <t>1</t>
    </r>
    <r>
      <rPr>
        <sz val="10"/>
        <rFont val="宋体"/>
        <family val="3"/>
        <charset val="134"/>
      </rPr>
      <t>座，修复水池</t>
    </r>
    <r>
      <rPr>
        <sz val="10"/>
        <rFont val="Times New Roman"/>
        <family val="1"/>
      </rPr>
      <t>4</t>
    </r>
    <r>
      <rPr>
        <sz val="10"/>
        <rFont val="宋体"/>
        <family val="3"/>
        <charset val="134"/>
      </rPr>
      <t>座，安装日处理200立方米净水设备1台，PE50供水主管道8400米，PE40管3000米，DN40镀锌钢管3000米。2.建设农业产业防灾减灾增产促增收配套设施1套。</t>
    </r>
  </si>
  <si>
    <r>
      <rPr>
        <sz val="10"/>
        <rFont val="宋体"/>
        <family val="3"/>
        <charset val="134"/>
      </rPr>
      <t>通过昔汉村农村饮水安全工程实施，有效解决了昔汉村昔汉组、上下帮五组、新寨组及平掌组</t>
    </r>
    <r>
      <rPr>
        <sz val="10"/>
        <rFont val="Times New Roman"/>
        <family val="1"/>
      </rPr>
      <t>1096</t>
    </r>
    <r>
      <rPr>
        <sz val="10"/>
        <rFont val="宋体"/>
        <family val="3"/>
        <charset val="134"/>
      </rPr>
      <t>人饮水困难问题，进一步保障农村人饮安全，直接受益农户</t>
    </r>
    <r>
      <rPr>
        <sz val="10"/>
        <rFont val="Times New Roman"/>
        <family val="1"/>
      </rPr>
      <t>1096</t>
    </r>
    <r>
      <rPr>
        <sz val="10"/>
        <rFont val="宋体"/>
        <family val="3"/>
        <charset val="134"/>
      </rPr>
      <t>人。</t>
    </r>
  </si>
  <si>
    <t>人居环境整治</t>
  </si>
  <si>
    <t>农村卫生厕所改造（户用、公共厕所）</t>
  </si>
  <si>
    <t>人居环境整治项目</t>
  </si>
  <si>
    <t>村容村貌提升</t>
  </si>
  <si>
    <t>云县2025年公厕提升改造建设项目</t>
  </si>
  <si>
    <t>白莺山村等</t>
  </si>
  <si>
    <t>拟在12乡镇新建公厕36座；在后箐乡改造公厕32座。</t>
  </si>
  <si>
    <r>
      <rPr>
        <b/>
        <sz val="10"/>
        <rFont val="宋体"/>
        <family val="3"/>
        <charset val="134"/>
      </rPr>
      <t>一是</t>
    </r>
    <r>
      <rPr>
        <sz val="10"/>
        <rFont val="宋体"/>
        <family val="3"/>
        <charset val="134"/>
      </rPr>
      <t>对历年厕所革命未建设公厕的村组进行查缺补漏，</t>
    </r>
    <r>
      <rPr>
        <b/>
        <sz val="10"/>
        <rFont val="宋体"/>
        <family val="3"/>
        <charset val="134"/>
      </rPr>
      <t>二是</t>
    </r>
    <r>
      <rPr>
        <sz val="10"/>
        <rFont val="宋体"/>
        <family val="3"/>
        <charset val="134"/>
      </rPr>
      <t>对历年建设的旧公厕进行升级完善；</t>
    </r>
  </si>
  <si>
    <t>部分是</t>
  </si>
  <si>
    <t>徐升声</t>
  </si>
  <si>
    <t>农村污水治理</t>
  </si>
  <si>
    <t>大朝山西镇大朝山村人居环境整治提升工程</t>
  </si>
  <si>
    <t>大朝山村</t>
  </si>
  <si>
    <t>新建排污工程1件，排水管道铺设、检查井、混凝土路面，村容村貌改造等工程。</t>
  </si>
  <si>
    <t>通过建设村容村貌，提升群众人居环境。</t>
  </si>
  <si>
    <t>云县农村生活污水治理试点项目</t>
  </si>
  <si>
    <t>忙怀乡、漫湾镇、大朝山西镇、后箐乡</t>
  </si>
  <si>
    <t>忙怀乡麦地村、忙贵村，漫湾镇嘎止村，大朝山西镇菖蒲塘村、坡头村，后箐乡忙弄村、玉碗水村</t>
  </si>
  <si>
    <t xml:space="preserve"> 用于建设：（1）农村生活污水收集工程：新建生活污水收集工程33902.93米，污水检查井585座。工程内容为：新建DN300HDPE管5845.82m，DN200HDPE管15588.35m，300mm*500mm砖砌沟1367.63m，300mm*300mm砖砌沟11101.13m；（2）农村生活污水处理工程：新建集中式污水处理系统29座，新建分散式污水处理设施36座。</t>
  </si>
  <si>
    <t>通过项目实施，加大农村人居环境的整治力度，采用户建“小三格”，村设“大三格”、氧化塘，配套建设污水收集管网，污水经过处理达到排放标准后，就近就地用于农田、果园、林地灌溉的资源化利用模式，确保实现“三基本”：基本看不到污水横流，公共空间基本没有生活污水乱倒乱排现象；基本闻不到臭味，公共空间或房前屋后基本没有黑臭水体、臭水沟、臭水坑等；基本听不到村民怨言，治理成效为多数村民群众认可。推动全县农村生活污水治理水平稳步提升。让当地群众有更多的获得感和幸福感，</t>
  </si>
  <si>
    <t>忙怀乡杨宗志 、 漫湾镇闵兴军 、大朝山西镇李建海、后箐乡罗杰</t>
  </si>
  <si>
    <t>云县爱华镇勐勐村人居环境提升建设项目</t>
  </si>
  <si>
    <r>
      <rPr>
        <sz val="10"/>
        <rFont val="Times New Roman"/>
        <family val="1"/>
      </rPr>
      <t>1.</t>
    </r>
    <r>
      <rPr>
        <sz val="10"/>
        <rFont val="宋体"/>
        <family val="3"/>
        <charset val="134"/>
      </rPr>
      <t>新建聚乙烯双壁波纹管</t>
    </r>
    <r>
      <rPr>
        <sz val="10"/>
        <rFont val="Times New Roman"/>
        <family val="1"/>
      </rPr>
      <t>DN300</t>
    </r>
    <r>
      <rPr>
        <sz val="10"/>
        <rFont val="宋体"/>
        <family val="3"/>
        <charset val="134"/>
      </rPr>
      <t>厕所粪污收集主管</t>
    </r>
    <r>
      <rPr>
        <sz val="10"/>
        <rFont val="Times New Roman"/>
        <family val="1"/>
      </rPr>
      <t>2000</t>
    </r>
    <r>
      <rPr>
        <sz val="10"/>
        <rFont val="宋体"/>
        <family val="3"/>
        <charset val="134"/>
      </rPr>
      <t>米、</t>
    </r>
    <r>
      <rPr>
        <sz val="10"/>
        <rFont val="Times New Roman"/>
        <family val="1"/>
      </rPr>
      <t>DN110PVC</t>
    </r>
    <r>
      <rPr>
        <sz val="10"/>
        <rFont val="宋体"/>
        <family val="3"/>
        <charset val="134"/>
      </rPr>
      <t>厕所粪污收集支管</t>
    </r>
    <r>
      <rPr>
        <sz val="10"/>
        <rFont val="Times New Roman"/>
        <family val="1"/>
      </rPr>
      <t>2100</t>
    </r>
    <r>
      <rPr>
        <sz val="10"/>
        <rFont val="宋体"/>
        <family val="3"/>
        <charset val="134"/>
      </rPr>
      <t>米、</t>
    </r>
    <r>
      <rPr>
        <sz val="10"/>
        <rFont val="Times New Roman"/>
        <family val="1"/>
      </rPr>
      <t>100</t>
    </r>
    <r>
      <rPr>
        <sz val="10"/>
        <rFont val="宋体"/>
        <family val="3"/>
        <charset val="134"/>
      </rPr>
      <t>立方米厕所粪污收集处理池</t>
    </r>
    <r>
      <rPr>
        <sz val="10"/>
        <rFont val="Times New Roman"/>
        <family val="1"/>
      </rPr>
      <t>2</t>
    </r>
    <r>
      <rPr>
        <sz val="10"/>
        <rFont val="宋体"/>
        <family val="3"/>
        <charset val="134"/>
      </rPr>
      <t>座；</t>
    </r>
    <r>
      <rPr>
        <sz val="10"/>
        <rFont val="Times New Roman"/>
        <family val="1"/>
      </rPr>
      <t>2.</t>
    </r>
    <r>
      <rPr>
        <sz val="10"/>
        <rFont val="宋体"/>
        <family val="3"/>
        <charset val="134"/>
      </rPr>
      <t>释迦果分拣包装中心</t>
    </r>
    <r>
      <rPr>
        <sz val="10"/>
        <rFont val="Times New Roman"/>
        <family val="1"/>
      </rPr>
      <t>300</t>
    </r>
    <r>
      <rPr>
        <sz val="10"/>
        <rFont val="宋体"/>
        <family val="3"/>
        <charset val="134"/>
      </rPr>
      <t>平方米等。</t>
    </r>
  </si>
  <si>
    <r>
      <rPr>
        <sz val="10"/>
        <rFont val="宋体"/>
        <family val="3"/>
        <charset val="134"/>
      </rPr>
      <t>通过项目建设，使得勐勐村村落污水得到治理、村容村貌得到有效提升，切切实实解决了项目区农村人居环境脏乱差问题，改善了项目区人居环境，为建设宜居宜业美丽乡村奠定基础。直接受益农户</t>
    </r>
    <r>
      <rPr>
        <sz val="10"/>
        <rFont val="Times New Roman"/>
        <family val="1"/>
      </rPr>
      <t>1350</t>
    </r>
    <r>
      <rPr>
        <sz val="10"/>
        <rFont val="宋体"/>
        <family val="3"/>
        <charset val="134"/>
      </rPr>
      <t>人。</t>
    </r>
  </si>
  <si>
    <t>云县幸福镇海东村红木树组人居环境提升项目</t>
  </si>
  <si>
    <t>埋设污水收集管网2000米，建设三格化粪池2座（80立方米1座，40立方米1座），建设生态氧化塘2个（100立方米1个，80立方米1个）；安装光源LED60W路灯150盏。</t>
  </si>
  <si>
    <t>通过人居环境基础设施建设，结合农村厕所革命工作，进一步完善农村污水处理设施建设，持续改善村容村貌，同时通过路灯等村庄公共基础设施建设，不断提升群众生产生活条件及生活水平，切实提升人民群众幸福感获得感，推动群众思想观念转变，提高综合素质。</t>
  </si>
  <si>
    <t>云县爱华镇永胜村田心自然村人居环境综合整治项目</t>
  </si>
  <si>
    <r>
      <rPr>
        <sz val="10"/>
        <rFont val="Times New Roman"/>
        <family val="1"/>
      </rPr>
      <t>1.</t>
    </r>
    <r>
      <rPr>
        <sz val="10"/>
        <rFont val="宋体"/>
        <family val="3"/>
        <charset val="134"/>
      </rPr>
      <t>生态修复及治理：生态治理防洪沟渠</t>
    </r>
    <r>
      <rPr>
        <sz val="10"/>
        <rFont val="Times New Roman"/>
        <family val="1"/>
      </rPr>
      <t>1</t>
    </r>
    <r>
      <rPr>
        <sz val="10"/>
        <rFont val="宋体"/>
        <family val="3"/>
        <charset val="134"/>
      </rPr>
      <t>条</t>
    </r>
    <r>
      <rPr>
        <sz val="10"/>
        <rFont val="Times New Roman"/>
        <family val="1"/>
      </rPr>
      <t>1.1</t>
    </r>
    <r>
      <rPr>
        <sz val="10"/>
        <rFont val="宋体"/>
        <family val="3"/>
        <charset val="134"/>
      </rPr>
      <t>公里、干砌垒石护岸</t>
    </r>
    <r>
      <rPr>
        <sz val="10"/>
        <rFont val="Times New Roman"/>
        <family val="1"/>
      </rPr>
      <t>200</t>
    </r>
    <r>
      <rPr>
        <sz val="10"/>
        <rFont val="宋体"/>
        <family val="3"/>
        <charset val="134"/>
      </rPr>
      <t>立方米、安装安全防护栏</t>
    </r>
    <r>
      <rPr>
        <sz val="10"/>
        <rFont val="Times New Roman"/>
        <family val="1"/>
      </rPr>
      <t>230</t>
    </r>
    <r>
      <rPr>
        <sz val="10"/>
        <rFont val="宋体"/>
        <family val="3"/>
        <charset val="134"/>
      </rPr>
      <t>米、沿线裸露黄土整治</t>
    </r>
    <r>
      <rPr>
        <sz val="10"/>
        <rFont val="Times New Roman"/>
        <family val="1"/>
      </rPr>
      <t>400</t>
    </r>
    <r>
      <rPr>
        <sz val="10"/>
        <rFont val="宋体"/>
        <family val="3"/>
        <charset val="134"/>
      </rPr>
      <t>平方米，村集体池塘周边生态修复</t>
    </r>
    <r>
      <rPr>
        <sz val="10"/>
        <rFont val="Times New Roman"/>
        <family val="1"/>
      </rPr>
      <t>1750</t>
    </r>
    <r>
      <rPr>
        <sz val="10"/>
        <rFont val="宋体"/>
        <family val="3"/>
        <charset val="134"/>
      </rPr>
      <t>平方米，建设</t>
    </r>
    <r>
      <rPr>
        <sz val="10"/>
        <rFont val="Times New Roman"/>
        <family val="1"/>
      </rPr>
      <t>1.5</t>
    </r>
    <r>
      <rPr>
        <sz val="10"/>
        <rFont val="宋体"/>
        <family val="3"/>
        <charset val="134"/>
      </rPr>
      <t>米宽生产步道</t>
    </r>
    <r>
      <rPr>
        <sz val="10"/>
        <rFont val="Times New Roman"/>
        <family val="1"/>
      </rPr>
      <t>70</t>
    </r>
    <r>
      <rPr>
        <sz val="10"/>
        <rFont val="宋体"/>
        <family val="3"/>
        <charset val="134"/>
      </rPr>
      <t>米。</t>
    </r>
    <r>
      <rPr>
        <sz val="10"/>
        <rFont val="Times New Roman"/>
        <family val="1"/>
      </rPr>
      <t>2.</t>
    </r>
    <r>
      <rPr>
        <sz val="10"/>
        <rFont val="宋体"/>
        <family val="3"/>
        <charset val="134"/>
      </rPr>
      <t>村容村貌提升建设：硬化新时代文明实践点场地</t>
    </r>
    <r>
      <rPr>
        <sz val="10"/>
        <rFont val="Times New Roman"/>
        <family val="1"/>
      </rPr>
      <t>1260</t>
    </r>
    <r>
      <rPr>
        <sz val="10"/>
        <rFont val="宋体"/>
        <family val="3"/>
        <charset val="134"/>
      </rPr>
      <t>平方米，新建村内户外道路</t>
    </r>
    <r>
      <rPr>
        <sz val="10"/>
        <rFont val="Times New Roman"/>
        <family val="1"/>
      </rPr>
      <t>182.4</t>
    </r>
    <r>
      <rPr>
        <sz val="10"/>
        <rFont val="宋体"/>
        <family val="3"/>
        <charset val="134"/>
      </rPr>
      <t>米及路面破损修复等，新建小菜园、小果园栅栏</t>
    </r>
    <r>
      <rPr>
        <sz val="10"/>
        <rFont val="Times New Roman"/>
        <family val="1"/>
      </rPr>
      <t>300</t>
    </r>
    <r>
      <rPr>
        <sz val="10"/>
        <rFont val="宋体"/>
        <family val="3"/>
        <charset val="134"/>
      </rPr>
      <t>米，配套垃圾分类收集箱</t>
    </r>
    <r>
      <rPr>
        <sz val="10"/>
        <rFont val="Times New Roman"/>
        <family val="1"/>
      </rPr>
      <t>2</t>
    </r>
    <r>
      <rPr>
        <sz val="10"/>
        <rFont val="宋体"/>
        <family val="3"/>
        <charset val="134"/>
      </rPr>
      <t>个，安装太阳能路灯</t>
    </r>
    <r>
      <rPr>
        <sz val="10"/>
        <rFont val="Times New Roman"/>
        <family val="1"/>
      </rPr>
      <t>85</t>
    </r>
    <r>
      <rPr>
        <sz val="10"/>
        <rFont val="宋体"/>
        <family val="3"/>
        <charset val="134"/>
      </rPr>
      <t>盏。</t>
    </r>
    <r>
      <rPr>
        <sz val="10"/>
        <rFont val="Times New Roman"/>
        <family val="1"/>
      </rPr>
      <t>3.</t>
    </r>
    <r>
      <rPr>
        <sz val="10"/>
        <rFont val="宋体"/>
        <family val="3"/>
        <charset val="134"/>
      </rPr>
      <t>灌溉设施建设：修复灌溉沟渠</t>
    </r>
    <r>
      <rPr>
        <sz val="10"/>
        <rFont val="Times New Roman"/>
        <family val="1"/>
      </rPr>
      <t>1</t>
    </r>
    <r>
      <rPr>
        <sz val="10"/>
        <rFont val="宋体"/>
        <family val="3"/>
        <charset val="134"/>
      </rPr>
      <t>条</t>
    </r>
    <r>
      <rPr>
        <sz val="10"/>
        <rFont val="Times New Roman"/>
        <family val="1"/>
      </rPr>
      <t>1.725</t>
    </r>
    <r>
      <rPr>
        <sz val="10"/>
        <rFont val="宋体"/>
        <family val="3"/>
        <charset val="134"/>
      </rPr>
      <t>公里。</t>
    </r>
  </si>
  <si>
    <r>
      <rPr>
        <sz val="10"/>
        <rFont val="宋体"/>
        <family val="3"/>
        <charset val="134"/>
      </rPr>
      <t>通过生态修复治理、基础设施完善、村容村貌提升等建设，切切实实解决永胜村农村人居环境存在的问题，改善了项目区人居环境，为建设宜居宜业美丽乡村奠定基础。直接受益农户</t>
    </r>
    <r>
      <rPr>
        <sz val="10"/>
        <rFont val="Times New Roman"/>
        <family val="1"/>
      </rPr>
      <t>1292</t>
    </r>
    <r>
      <rPr>
        <sz val="10"/>
        <rFont val="宋体"/>
        <family val="3"/>
        <charset val="134"/>
      </rPr>
      <t>人。</t>
    </r>
  </si>
  <si>
    <t>四</t>
  </si>
  <si>
    <t>易地搬迁后扶</t>
  </si>
  <si>
    <t>“一站式”社区综合服务设施建设</t>
  </si>
  <si>
    <t>云县“十三五”期间易地扶贫搬迁集中安置点养殖小区建设项目</t>
  </si>
  <si>
    <t>草子地村等</t>
  </si>
  <si>
    <t>新建养殖小区养殖圈舍约6000平方米，配套水、电、路设施。</t>
  </si>
  <si>
    <t>实现502户集中安置户可以养猪、牛、鸡等。</t>
  </si>
  <si>
    <t>字学文</t>
  </si>
  <si>
    <t>五</t>
  </si>
  <si>
    <t>巩固三保障成果</t>
  </si>
  <si>
    <t>住房</t>
  </si>
  <si>
    <t>农村危房改造等农房改造</t>
  </si>
  <si>
    <t>云县幸福镇控抗村榄皮寨安置点住房修缮项目</t>
  </si>
  <si>
    <t>控抗村</t>
  </si>
  <si>
    <t>对榄皮寨60平方米的35间，90平方米的33间，260平方米养老院1间，共5330个平方米屋顶进行修缮。</t>
  </si>
  <si>
    <t>教育</t>
  </si>
  <si>
    <t>享受“雨露计划”职业教育补助</t>
  </si>
  <si>
    <t>云县雨露计划项目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</si>
  <si>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1200人次。</t>
  </si>
  <si>
    <t>通过雨露计划工作，对全县12个乡镇符合条件的脱贫户（含监测对象）学生接受全日制普通大专、高职院校、技师学院、职业本科院校等高等职业教育进行补助，包括2024年春季、秋季2个学期。切实减轻脱贫人口和监测对象家庭教育支出负担，为促进学生按时毕业、稳定就业提供支持。</t>
  </si>
  <si>
    <t>六</t>
  </si>
  <si>
    <t>项目管理费</t>
  </si>
  <si>
    <t>2025年衔接资金项目管理费</t>
  </si>
  <si>
    <t>用于安排项目管理费，统筹用于各项目管理。项目管理费主要用于项目前期规划设计、评审评估、招标监理、检查验收、绩效评价以及资金监管等与项目管理相关的支出</t>
  </si>
  <si>
    <t>公示时间：10月9日至10月19日（至少10日）</t>
  </si>
  <si>
    <t>监督电话：12345   本单位监督举报电话：</t>
  </si>
  <si>
    <t>通讯地址：云县新兴街139号</t>
  </si>
  <si>
    <t>电子邮箱：2467844977@QQ.COM</t>
  </si>
  <si>
    <t>备注：州市、县公告公示，乡、村公示。</t>
  </si>
  <si>
    <t>以提升茶园管理采摘机械化水平和打造绿色生态食品为重点，创建1000亩高标准生态茶园。对现有台地茶园进行改造提升，配套建设茶园机耕路18公里；购置茶树修剪、采摘、茶园翻耕除草等小型农业机械50台（套）；安装太阳能杀虫40盏，全降解诱虫板40000片；开展150亩茶园科学施肥和病虫害综合防治试验示范，推广使用茶叶专用有机肥及病虫、草害绿色防控技术，严格控制化肥用量和禁止使用化学除草剂；在茶园内建设农业产业防灾减灾增产促增收配套设施2套。</t>
  </si>
  <si>
    <t>铺筑C30混凝土道路1.653公里，预计使用混凝土610.92m³</t>
  </si>
  <si>
    <t>建设C30混凝土产业道路1条共3240米，预计使用混凝土1715.7m³</t>
  </si>
  <si>
    <t>建设C30混凝土产业道路1条共4700米，预计使用混凝土2507.85m³</t>
  </si>
  <si>
    <t>计划发展烤烟+N基地建设500亩。主要建设内容为新建多功能烘干设施15座、修缮27座及购置相关烘干配套元件，新建多功能农特产品分拣点1个，铺设生产砂砾石路12千米、埋设DN300混凝土涵管240米，购置50m³抗旱水袋25个，购置DN25PE供水管15千米。</t>
  </si>
  <si>
    <t>云县忙怀乡半坡组公路建设项目</t>
  </si>
  <si>
    <t>1.昔本组：建设12cm厚3m宽C30 混凝道路 1 条（段）共3.29公里，建设15cm厚3.5m宽C30 混凝道路 1 条（段）共0.48公里，建设15cm厚3m宽C30 混凝道路 1 条（段）共0.59公里，共计使用混凝土1730.13m³。2.松山组：建设15cm厚3.5m宽C30 混凝道路 1 条（段）共5.09公里，共计使用混凝土2704.8m³。3.平掌组：建设15cm厚3.5m宽C30 混凝道路 1 条（段）共1.735公里，建设15cm厚3m宽C30 混凝道路 1 条（段）共0.765公里，建设12cm厚3m宽C30 混凝道路 1 条（段）共0.03公里，共计使用混凝土1293.53m³。</t>
  </si>
  <si>
    <t>田边组：建设15cm厚4m宽C30 混凝道路 1 条（段）共3.06公里，建设12cm厚3m宽C30 混凝道路 1 条（段）共0.55公里，共计使用混凝土2077.65m³。</t>
  </si>
  <si>
    <t>罗扣扎组：建设15cm厚4m宽C30 混凝道路 1 条（段）共0.51公里，建设15cm厚3.5m宽C30 混凝道路 1 条（段）共2.63公里，建设12cm厚3m宽C30 混凝道路 1 条（段）共5.328公里，共计使用混凝土3660.45m³。</t>
  </si>
  <si>
    <t>平掌组：建设15cm厚4m宽C30 混凝道路 1 条（段）共7.17公里，共计使用混凝土4370.25m³。</t>
  </si>
  <si>
    <t>1.新建产业生产步道≥500m；2.农特产品展销等经营性用房≥100㎡；3.改造特色农产品种植园100亩；4.发展特色果园80亩；5.新建水利灌溉工程1件；6.项目建成后，受益农户120户480人；7.发展特色产业带动增加贫困人口就业人数 ≥27人,8.贫困地区乡村旅游产品开发数量≥5个。</t>
  </si>
  <si>
    <t>发展烤烟+N基地建设700亩。主要建设内容为： 1.新建多功能烘干设施10座、修缮15座及购置相关烘干配套元件，新建产业路3.4千米，铺设砂砾石机耕路7.8千米，购置安装DN500混凝土函管32米，购置DN40水管4千米、100立方米水袋7个，多功能分拣棚1个。</t>
  </si>
  <si>
    <t>1.完成发展烤烟+N基地建设700亩，烤房1群5座300平方米，烘烤相关设备及产业路、产业供水、分拣棚等配套设施建设；2.改善烤烟等产业生产条件，引导转变生产方式和促进产业结构调整优化，产业增产、农户增收；3.受益户数≥315户，其中产业结构优化农户≥280户； 产业带动增加脱贫人口收入≥20000元；</t>
  </si>
  <si>
    <t>通过实施农产业灌溉设施建设项目，有效提高基础设施服务产业建设功能水平解决了发展难、用水难的问题，有效改善发展条件、转变生产方式，促进经济、社会、生态协调可持续发展；改善产业灌溉面积3600余亩，推进农产业种植结构调整，产业结构调整户数≥300户；项目受8个组314户1228人，其中脱贫户和三类监测对象11户27人、户均年增收30000元； 特色产业带动2人就业，受益户年增加收入≥30000元。</t>
  </si>
  <si>
    <t>通过项目建设，解决控抗村榄皮寨安置点农房漏雨漏风问题，持续巩固拓展脱贫攻坚成果，提升农户满意度，不断提升脱贫成效，为有效衔接乡村振兴打下坚实基础。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</si>
</sst>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_);[Red]\(0.0000\)"/>
    <numFmt numFmtId="178" formatCode="0.00_ "/>
    <numFmt numFmtId="179" formatCode="0_ "/>
  </numFmts>
  <fonts count="28">
    <font>
      <sz val="11"/>
      <color theme="1"/>
      <name val="宋体"/>
      <charset val="134"/>
      <scheme val="minor"/>
    </font>
    <font>
      <sz val="8"/>
      <name val="宋体"/>
      <charset val="134"/>
      <scheme val="minor"/>
    </font>
    <font>
      <sz val="11"/>
      <name val="宋体"/>
      <charset val="134"/>
      <scheme val="minor"/>
    </font>
    <font>
      <sz val="8"/>
      <color theme="1"/>
      <name val="宋体"/>
      <charset val="134"/>
      <scheme val="minor"/>
    </font>
    <font>
      <sz val="22"/>
      <color theme="1"/>
      <name val="方正小标宋_GBK"/>
      <charset val="134"/>
    </font>
    <font>
      <b/>
      <sz val="14"/>
      <color theme="1"/>
      <name val="宋体"/>
      <family val="3"/>
      <charset val="134"/>
      <scheme val="minor"/>
    </font>
    <font>
      <b/>
      <sz val="14"/>
      <name val="宋体"/>
      <family val="3"/>
      <charset val="134"/>
    </font>
    <font>
      <sz val="10"/>
      <name val="宋体"/>
      <family val="3"/>
      <charset val="134"/>
    </font>
    <font>
      <sz val="10"/>
      <name val="Times New Roman"/>
      <family val="1"/>
    </font>
    <font>
      <sz val="10"/>
      <name val="宋体"/>
      <family val="3"/>
      <charset val="134"/>
      <scheme val="minor"/>
    </font>
    <font>
      <sz val="10"/>
      <color theme="1"/>
      <name val="宋体"/>
      <family val="3"/>
      <charset val="134"/>
    </font>
    <font>
      <sz val="10"/>
      <color theme="1"/>
      <name val="宋体"/>
      <family val="3"/>
      <charset val="134"/>
      <scheme val="minor"/>
    </font>
    <font>
      <sz val="10"/>
      <name val="仿宋_GB2312"/>
      <family val="3"/>
      <charset val="134"/>
    </font>
    <font>
      <sz val="16"/>
      <color theme="1"/>
      <name val="仿宋_GB2312"/>
      <family val="3"/>
      <charset val="134"/>
    </font>
    <font>
      <b/>
      <sz val="10"/>
      <name val="宋体"/>
      <family val="3"/>
      <charset val="134"/>
    </font>
    <font>
      <b/>
      <sz val="10"/>
      <name val="Times New Roman"/>
      <family val="1"/>
    </font>
    <font>
      <b/>
      <sz val="10"/>
      <color theme="1"/>
      <name val="宋体"/>
      <family val="3"/>
      <charset val="134"/>
    </font>
    <font>
      <b/>
      <sz val="10"/>
      <color theme="1"/>
      <name val="宋体"/>
      <family val="3"/>
      <charset val="134"/>
      <scheme val="minor"/>
    </font>
    <font>
      <b/>
      <sz val="10"/>
      <name val="宋体"/>
      <family val="3"/>
      <charset val="134"/>
      <scheme val="minor"/>
    </font>
    <font>
      <sz val="10"/>
      <color indexed="8"/>
      <name val="仿宋_GB2312"/>
      <family val="3"/>
      <charset val="134"/>
    </font>
    <font>
      <b/>
      <sz val="10"/>
      <color indexed="8"/>
      <name val="仿宋_GB2312"/>
      <family val="3"/>
      <charset val="134"/>
    </font>
    <font>
      <sz val="10"/>
      <color theme="1"/>
      <name val="Times New Roman"/>
      <family val="1"/>
    </font>
    <font>
      <b/>
      <sz val="10"/>
      <color theme="1"/>
      <name val="Times New Roman"/>
      <family val="1"/>
    </font>
    <font>
      <b/>
      <sz val="11"/>
      <color theme="1"/>
      <name val="宋体"/>
      <family val="3"/>
      <charset val="134"/>
      <scheme val="minor"/>
    </font>
    <font>
      <sz val="10"/>
      <name val="Calibri"/>
      <family val="2"/>
    </font>
    <font>
      <sz val="10"/>
      <color indexed="10"/>
      <name val="宋体"/>
      <family val="3"/>
      <charset val="134"/>
    </font>
    <font>
      <sz val="10"/>
      <name val="Microsoft YaHei"/>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indexed="8"/>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auto="1"/>
      </top>
      <bottom style="thin">
        <color auto="1"/>
      </bottom>
      <diagonal/>
    </border>
    <border>
      <left style="thin">
        <color indexed="8"/>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1">
    <xf numFmtId="0" fontId="0" fillId="0" borderId="0">
      <alignment vertical="center"/>
    </xf>
  </cellStyleXfs>
  <cellXfs count="196">
    <xf numFmtId="0" fontId="0" fillId="0" borderId="0" xfId="0">
      <alignment vertical="center"/>
    </xf>
    <xf numFmtId="0" fontId="0" fillId="2" borderId="0" xfId="0" applyFill="1" applyAlignment="1">
      <alignment horizontal="center" vertical="center"/>
    </xf>
    <xf numFmtId="0" fontId="0" fillId="2" borderId="0" xfId="0" applyFont="1" applyFill="1">
      <alignment vertical="center"/>
    </xf>
    <xf numFmtId="0" fontId="0" fillId="2" borderId="0" xfId="0" applyFill="1">
      <alignment vertical="center"/>
    </xf>
    <xf numFmtId="0" fontId="1" fillId="2" borderId="0" xfId="0" applyFont="1" applyFill="1" applyAlignment="1">
      <alignment horizontal="center" vertical="center"/>
    </xf>
    <xf numFmtId="0" fontId="2" fillId="2" borderId="0" xfId="0" applyFont="1" applyFill="1">
      <alignment vertical="center"/>
    </xf>
    <xf numFmtId="0" fontId="3" fillId="0" borderId="0" xfId="0" applyFont="1">
      <alignment vertical="center"/>
    </xf>
    <xf numFmtId="0" fontId="3" fillId="2" borderId="0" xfId="0" applyFont="1" applyFill="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4" fillId="2" borderId="0" xfId="0" applyFont="1" applyFill="1" applyAlignment="1">
      <alignment horizontal="center" vertical="center" wrapText="1"/>
    </xf>
    <xf numFmtId="0" fontId="0" fillId="2" borderId="2" xfId="0" applyFill="1" applyBorder="1" applyAlignment="1">
      <alignment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vertical="center" wrapText="1"/>
    </xf>
    <xf numFmtId="178" fontId="5"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178" fontId="7" fillId="2" borderId="7"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xf>
    <xf numFmtId="178" fontId="9" fillId="2" borderId="2" xfId="0" applyNumberFormat="1" applyFont="1" applyFill="1" applyBorder="1" applyAlignment="1">
      <alignment horizontal="center" vertical="center" wrapText="1"/>
    </xf>
    <xf numFmtId="178" fontId="9" fillId="2" borderId="2" xfId="0" applyNumberFormat="1" applyFont="1" applyFill="1" applyBorder="1" applyAlignment="1" applyProtection="1">
      <alignment horizontal="center" vertical="center" wrapText="1"/>
      <protection locked="0"/>
    </xf>
    <xf numFmtId="0" fontId="7" fillId="2" borderId="7" xfId="0"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8" fontId="8" fillId="0" borderId="7"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178" fontId="9"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wrapText="1" shrinkToFit="1"/>
    </xf>
    <xf numFmtId="0" fontId="9" fillId="0" borderId="2" xfId="0" applyFont="1" applyFill="1" applyBorder="1" applyAlignment="1">
      <alignment horizontal="left" vertical="center"/>
    </xf>
    <xf numFmtId="178" fontId="9" fillId="0" borderId="2"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176" fontId="7" fillId="2" borderId="2"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10" fillId="0" borderId="2" xfId="0" applyFont="1" applyFill="1" applyBorder="1" applyAlignment="1">
      <alignment horizontal="justify" vertical="center" wrapText="1"/>
    </xf>
    <xf numFmtId="0" fontId="10"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4"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vertical="center" wrapText="1"/>
    </xf>
    <xf numFmtId="178" fontId="14" fillId="2" borderId="2"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11" xfId="0" applyFont="1" applyFill="1" applyBorder="1" applyAlignment="1">
      <alignment horizontal="center" vertical="center"/>
    </xf>
    <xf numFmtId="0" fontId="7" fillId="0" borderId="3" xfId="0" applyNumberFormat="1" applyFont="1" applyFill="1" applyBorder="1" applyAlignment="1">
      <alignment vertical="center" wrapText="1"/>
    </xf>
    <xf numFmtId="0" fontId="16"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vertical="center"/>
    </xf>
    <xf numFmtId="178" fontId="17"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78" fontId="18"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shrinkToFit="1"/>
    </xf>
    <xf numFmtId="0" fontId="17" fillId="0" borderId="2" xfId="0" applyFont="1" applyFill="1" applyBorder="1" applyAlignment="1">
      <alignment horizontal="left" vertical="center"/>
    </xf>
    <xf numFmtId="0" fontId="17" fillId="0" borderId="2"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178" fontId="14" fillId="0" borderId="7"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78" fontId="7" fillId="0" borderId="8"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14" xfId="0" applyFont="1" applyFill="1" applyBorder="1" applyAlignment="1">
      <alignment vertical="center" wrapText="1"/>
    </xf>
    <xf numFmtId="0" fontId="19" fillId="0" borderId="2" xfId="0" applyFont="1" applyFill="1" applyBorder="1" applyAlignment="1">
      <alignment horizontal="justify" vertical="center"/>
    </xf>
    <xf numFmtId="0" fontId="20" fillId="0" borderId="2" xfId="0" applyFont="1" applyFill="1" applyBorder="1" applyAlignment="1">
      <alignment horizontal="center" vertical="center"/>
    </xf>
    <xf numFmtId="0" fontId="9" fillId="2" borderId="2"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10" fillId="0"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8" fillId="2"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2" xfId="0" applyFont="1" applyFill="1" applyBorder="1" applyAlignment="1">
      <alignment horizontal="justify" vertical="center"/>
    </xf>
    <xf numFmtId="0" fontId="9" fillId="0" borderId="2" xfId="0" applyFont="1" applyFill="1" applyBorder="1" applyAlignment="1">
      <alignment horizontal="justify" vertical="center" wrapText="1"/>
    </xf>
    <xf numFmtId="0" fontId="23" fillId="0" borderId="0" xfId="0" applyFont="1" applyFill="1" applyBorder="1" applyAlignment="1">
      <alignment vertical="center"/>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0" borderId="2" xfId="0" applyFont="1" applyFill="1" applyBorder="1" applyAlignment="1">
      <alignment horizontal="center" vertical="center"/>
    </xf>
    <xf numFmtId="0" fontId="17" fillId="0" borderId="0" xfId="0" applyFont="1" applyFill="1" applyBorder="1" applyAlignment="1">
      <alignment vertical="center"/>
    </xf>
    <xf numFmtId="178" fontId="16" fillId="0" borderId="2" xfId="0" applyNumberFormat="1" applyFont="1" applyFill="1" applyBorder="1" applyAlignment="1">
      <alignment horizontal="center" vertical="center" wrapText="1"/>
    </xf>
    <xf numFmtId="0" fontId="16" fillId="0" borderId="2" xfId="0" applyFont="1" applyFill="1" applyBorder="1" applyAlignment="1">
      <alignment horizontal="justify" vertical="center" wrapText="1"/>
    </xf>
    <xf numFmtId="0" fontId="7" fillId="0" borderId="2" xfId="0" applyNumberFormat="1"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17" fillId="0" borderId="2" xfId="0" applyFont="1" applyFill="1" applyBorder="1" applyAlignment="1">
      <alignment horizontal="center" vertical="center" wrapText="1"/>
    </xf>
    <xf numFmtId="0" fontId="0" fillId="2" borderId="0" xfId="0" applyFill="1" applyAlignment="1">
      <alignment horizontal="left" vertical="center" wrapText="1"/>
    </xf>
    <xf numFmtId="0" fontId="4" fillId="2" borderId="0" xfId="0" applyFont="1" applyFill="1" applyAlignment="1">
      <alignment horizontal="center" vertical="center" wrapText="1"/>
    </xf>
    <xf numFmtId="0" fontId="13" fillId="2" borderId="0" xfId="0" applyFont="1" applyFill="1" applyAlignment="1">
      <alignment horizontal="center" vertical="center" wrapText="1"/>
    </xf>
    <xf numFmtId="0" fontId="0" fillId="2"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4" fillId="2" borderId="5"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5"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2"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常规" xfId="0" builtinId="0"/>
  </cellStyles>
  <dxfs count="0"/>
  <tableStyles count="0" defaultTableStyle="TableStyleMedium2"/>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49"/>
  <sheetViews>
    <sheetView tabSelected="1" topLeftCell="A42" zoomScale="85" zoomScaleNormal="85" workbookViewId="0">
      <selection activeCell="T42" sqref="T1:T1048576"/>
    </sheetView>
  </sheetViews>
  <sheetFormatPr defaultColWidth="9" defaultRowHeight="14"/>
  <cols>
    <col min="1" max="1" width="8.08984375" style="3" customWidth="1"/>
    <col min="2" max="2" width="9" style="3"/>
    <col min="3" max="3" width="8.90625" style="3" customWidth="1"/>
    <col min="4" max="4" width="7.6328125" style="3" customWidth="1"/>
    <col min="5" max="5" width="12.36328125" style="3" customWidth="1"/>
    <col min="6" max="6" width="5.26953125" style="3" customWidth="1"/>
    <col min="7" max="7" width="8.54296875" style="3" customWidth="1"/>
    <col min="8" max="8" width="17.1796875" style="3" customWidth="1"/>
    <col min="9" max="9" width="45.26953125" style="3" customWidth="1"/>
    <col min="10" max="10" width="38.36328125" style="3" customWidth="1"/>
    <col min="11" max="11" width="6.90625" style="3" customWidth="1"/>
    <col min="12" max="12" width="17.6328125" style="3" customWidth="1"/>
    <col min="13" max="13" width="5.6328125" style="3" customWidth="1"/>
    <col min="14" max="14" width="35.1796875" style="3" customWidth="1"/>
    <col min="15" max="15" width="9.26953125" style="3" customWidth="1"/>
    <col min="16" max="16" width="7.90625" style="3" customWidth="1"/>
    <col min="17" max="17" width="7.1796875" style="3" customWidth="1"/>
    <col min="18" max="18" width="7.36328125" style="3" customWidth="1"/>
    <col min="19" max="16384" width="9" style="3"/>
  </cols>
  <sheetData>
    <row r="1" spans="1:22">
      <c r="A1" s="148" t="s">
        <v>0</v>
      </c>
      <c r="B1" s="148"/>
      <c r="C1" s="9"/>
      <c r="D1" s="9"/>
      <c r="E1" s="9"/>
      <c r="F1" s="9"/>
      <c r="G1" s="9"/>
      <c r="H1" s="9"/>
      <c r="I1" s="9"/>
      <c r="J1" s="9"/>
      <c r="K1" s="9"/>
      <c r="L1" s="9"/>
      <c r="M1" s="9"/>
      <c r="N1" s="9"/>
      <c r="O1" s="9"/>
      <c r="P1" s="9"/>
      <c r="Q1" s="9"/>
      <c r="R1" s="9"/>
      <c r="S1" s="9"/>
      <c r="T1" s="9"/>
      <c r="U1" s="9"/>
      <c r="V1" s="9"/>
    </row>
    <row r="2" spans="1:22" ht="36" customHeight="1">
      <c r="A2" s="149" t="s">
        <v>1</v>
      </c>
      <c r="B2" s="149"/>
      <c r="C2" s="149"/>
      <c r="D2" s="149"/>
      <c r="E2" s="149"/>
      <c r="F2" s="149"/>
      <c r="G2" s="149"/>
      <c r="H2" s="149"/>
      <c r="I2" s="149"/>
      <c r="J2" s="149"/>
      <c r="K2" s="149"/>
      <c r="L2" s="149"/>
      <c r="M2" s="149"/>
      <c r="N2" s="149"/>
      <c r="O2" s="149"/>
      <c r="P2" s="149"/>
      <c r="Q2" s="149"/>
      <c r="R2" s="149"/>
      <c r="S2" s="149"/>
      <c r="T2" s="149"/>
      <c r="U2" s="149"/>
      <c r="V2" s="149"/>
    </row>
    <row r="3" spans="1:22" ht="21" customHeight="1">
      <c r="A3" s="10"/>
      <c r="B3" s="10"/>
      <c r="C3" s="10"/>
      <c r="D3" s="10"/>
      <c r="E3" s="10"/>
      <c r="F3" s="10"/>
      <c r="G3" s="10"/>
      <c r="H3" s="10"/>
      <c r="I3" s="10"/>
      <c r="J3" s="150"/>
      <c r="K3" s="150"/>
      <c r="L3" s="150"/>
      <c r="M3" s="10"/>
      <c r="N3" s="10"/>
      <c r="O3" s="10"/>
      <c r="P3" s="10"/>
      <c r="Q3" s="10"/>
      <c r="R3" s="10"/>
      <c r="S3" s="10"/>
      <c r="T3" s="10"/>
      <c r="U3" s="10"/>
      <c r="V3" s="9"/>
    </row>
    <row r="4" spans="1:22" ht="23" customHeight="1">
      <c r="A4" s="148"/>
      <c r="B4" s="148"/>
      <c r="C4" s="148"/>
      <c r="D4" s="8"/>
      <c r="E4" s="148"/>
      <c r="F4" s="148"/>
      <c r="G4" s="8"/>
      <c r="H4" s="148"/>
      <c r="I4" s="148"/>
      <c r="J4" s="9"/>
      <c r="K4" s="9"/>
      <c r="L4" s="9"/>
      <c r="M4" s="9"/>
      <c r="N4" s="9"/>
      <c r="O4" s="148" t="s">
        <v>2</v>
      </c>
      <c r="P4" s="148"/>
      <c r="Q4" s="9"/>
      <c r="R4" s="9"/>
      <c r="T4" s="8"/>
      <c r="V4" s="9"/>
    </row>
    <row r="5" spans="1:22" s="1" customFormat="1" ht="33" customHeight="1">
      <c r="A5" s="192" t="s">
        <v>3</v>
      </c>
      <c r="B5" s="192" t="s">
        <v>4</v>
      </c>
      <c r="C5" s="192" t="s">
        <v>5</v>
      </c>
      <c r="D5" s="192" t="s">
        <v>6</v>
      </c>
      <c r="E5" s="192" t="s">
        <v>7</v>
      </c>
      <c r="F5" s="151" t="s">
        <v>8</v>
      </c>
      <c r="G5" s="151"/>
      <c r="H5" s="192" t="s">
        <v>9</v>
      </c>
      <c r="I5" s="192" t="s">
        <v>10</v>
      </c>
      <c r="J5" s="192" t="s">
        <v>11</v>
      </c>
      <c r="K5" s="192" t="s">
        <v>12</v>
      </c>
      <c r="L5" s="151" t="s">
        <v>13</v>
      </c>
      <c r="M5" s="151"/>
      <c r="N5" s="192" t="s">
        <v>14</v>
      </c>
      <c r="O5" s="192" t="s">
        <v>15</v>
      </c>
      <c r="P5" s="192" t="s">
        <v>16</v>
      </c>
      <c r="Q5" s="192" t="s">
        <v>17</v>
      </c>
      <c r="R5" s="192" t="s">
        <v>18</v>
      </c>
      <c r="S5" s="194" t="s">
        <v>19</v>
      </c>
      <c r="T5" s="192" t="s">
        <v>20</v>
      </c>
      <c r="U5" s="151" t="s">
        <v>21</v>
      </c>
      <c r="V5" s="151" t="s">
        <v>22</v>
      </c>
    </row>
    <row r="6" spans="1:22" ht="59" customHeight="1">
      <c r="A6" s="193"/>
      <c r="B6" s="193"/>
      <c r="C6" s="193"/>
      <c r="D6" s="193"/>
      <c r="E6" s="193"/>
      <c r="F6" s="11" t="s">
        <v>23</v>
      </c>
      <c r="G6" s="11" t="s">
        <v>24</v>
      </c>
      <c r="H6" s="193"/>
      <c r="I6" s="193"/>
      <c r="J6" s="193"/>
      <c r="K6" s="193"/>
      <c r="L6" s="11" t="s">
        <v>25</v>
      </c>
      <c r="M6" s="11" t="s">
        <v>26</v>
      </c>
      <c r="N6" s="193"/>
      <c r="O6" s="193"/>
      <c r="P6" s="193"/>
      <c r="Q6" s="193"/>
      <c r="R6" s="193"/>
      <c r="S6" s="195"/>
      <c r="T6" s="193"/>
      <c r="U6" s="151"/>
      <c r="V6" s="151"/>
    </row>
    <row r="7" spans="1:22" ht="37" customHeight="1">
      <c r="A7" s="12" t="s">
        <v>27</v>
      </c>
      <c r="B7" s="12"/>
      <c r="C7" s="12"/>
      <c r="D7" s="12"/>
      <c r="E7" s="12">
        <f>E8+E100+E107+E133+E137+E141</f>
        <v>103</v>
      </c>
      <c r="F7" s="13"/>
      <c r="G7" s="13"/>
      <c r="H7" s="14">
        <f>H8+H100+H107+H133+H137+H144</f>
        <v>15249.1</v>
      </c>
      <c r="I7" s="14"/>
      <c r="J7" s="14"/>
      <c r="K7" s="14"/>
      <c r="L7" s="14">
        <f>L8+L100+L107+L133+L137+L144</f>
        <v>15249.1</v>
      </c>
      <c r="M7" s="13"/>
      <c r="N7" s="12"/>
      <c r="O7" s="12"/>
      <c r="P7" s="12"/>
      <c r="Q7" s="12"/>
      <c r="R7" s="12"/>
      <c r="S7" s="77"/>
      <c r="T7" s="12"/>
      <c r="U7" s="78"/>
      <c r="V7" s="79"/>
    </row>
    <row r="8" spans="1:22" s="2" customFormat="1" ht="30" customHeight="1">
      <c r="A8" s="15" t="s">
        <v>28</v>
      </c>
      <c r="B8" s="152" t="s">
        <v>29</v>
      </c>
      <c r="C8" s="152"/>
      <c r="D8" s="152"/>
      <c r="E8" s="15">
        <f>E9+E69+E81+E84</f>
        <v>79</v>
      </c>
      <c r="F8" s="15"/>
      <c r="G8" s="15"/>
      <c r="H8" s="16">
        <f>H9+H69+H81+H84</f>
        <v>10583.59</v>
      </c>
      <c r="I8" s="15"/>
      <c r="J8" s="15"/>
      <c r="K8" s="15"/>
      <c r="L8" s="16">
        <f>L9+L69+L81+L84</f>
        <v>10583.59</v>
      </c>
      <c r="M8" s="15"/>
      <c r="N8" s="55"/>
      <c r="O8" s="56"/>
      <c r="P8" s="57"/>
      <c r="Q8" s="57"/>
      <c r="R8" s="57"/>
      <c r="S8" s="57"/>
      <c r="T8" s="57"/>
      <c r="U8" s="80"/>
      <c r="V8" s="57"/>
    </row>
    <row r="9" spans="1:22" ht="37" customHeight="1">
      <c r="A9" s="17" t="s">
        <v>30</v>
      </c>
      <c r="B9" s="153" t="s">
        <v>31</v>
      </c>
      <c r="C9" s="154"/>
      <c r="D9" s="155"/>
      <c r="E9" s="15">
        <v>57</v>
      </c>
      <c r="F9" s="15"/>
      <c r="G9" s="15"/>
      <c r="H9" s="16">
        <f>H10+H65</f>
        <v>7873.5899999999992</v>
      </c>
      <c r="I9" s="15"/>
      <c r="J9" s="15"/>
      <c r="K9" s="15"/>
      <c r="L9" s="16">
        <f>L10+L65</f>
        <v>7873.5899999999992</v>
      </c>
      <c r="M9" s="15"/>
      <c r="N9" s="58"/>
      <c r="O9" s="59"/>
      <c r="P9" s="21"/>
      <c r="Q9" s="21"/>
      <c r="R9" s="21"/>
      <c r="S9" s="21"/>
      <c r="T9" s="21"/>
      <c r="U9" s="32"/>
      <c r="V9" s="21"/>
    </row>
    <row r="10" spans="1:22" ht="37" customHeight="1">
      <c r="A10" s="17">
        <v>1</v>
      </c>
      <c r="B10" s="153" t="s">
        <v>32</v>
      </c>
      <c r="C10" s="154"/>
      <c r="D10" s="155"/>
      <c r="E10" s="15">
        <v>55</v>
      </c>
      <c r="F10" s="15"/>
      <c r="G10" s="15"/>
      <c r="H10" s="16">
        <f>SUM(H11:H64)</f>
        <v>7043.5899999999992</v>
      </c>
      <c r="I10" s="15"/>
      <c r="J10" s="15"/>
      <c r="K10" s="15"/>
      <c r="L10" s="16">
        <f>SUM(L11:L64)</f>
        <v>7043.5899999999992</v>
      </c>
      <c r="M10" s="15"/>
      <c r="N10" s="58"/>
      <c r="O10" s="59"/>
      <c r="P10" s="21"/>
      <c r="Q10" s="21"/>
      <c r="R10" s="21"/>
      <c r="S10" s="21"/>
      <c r="T10" s="21"/>
      <c r="U10" s="32"/>
      <c r="V10" s="21"/>
    </row>
    <row r="11" spans="1:22" ht="62" customHeight="1">
      <c r="A11" s="18">
        <v>1</v>
      </c>
      <c r="B11" s="19" t="s">
        <v>29</v>
      </c>
      <c r="C11" s="19" t="s">
        <v>31</v>
      </c>
      <c r="D11" s="19" t="s">
        <v>32</v>
      </c>
      <c r="E11" s="19" t="s">
        <v>33</v>
      </c>
      <c r="F11" s="19" t="s">
        <v>34</v>
      </c>
      <c r="G11" s="19" t="s">
        <v>35</v>
      </c>
      <c r="H11" s="20">
        <v>152.24</v>
      </c>
      <c r="I11" s="19" t="s">
        <v>36</v>
      </c>
      <c r="J11" s="48" t="s">
        <v>37</v>
      </c>
      <c r="K11" s="60">
        <v>2025</v>
      </c>
      <c r="L11" s="20">
        <v>152.24</v>
      </c>
      <c r="M11" s="59"/>
      <c r="N11" s="58" t="s">
        <v>38</v>
      </c>
      <c r="O11" s="59">
        <v>482</v>
      </c>
      <c r="P11" s="21" t="s">
        <v>39</v>
      </c>
      <c r="Q11" s="21" t="s">
        <v>39</v>
      </c>
      <c r="R11" s="21" t="s">
        <v>39</v>
      </c>
      <c r="S11" s="21" t="s">
        <v>40</v>
      </c>
      <c r="T11" s="21" t="s">
        <v>41</v>
      </c>
      <c r="U11" s="32" t="s">
        <v>42</v>
      </c>
      <c r="V11" s="21" t="s">
        <v>43</v>
      </c>
    </row>
    <row r="12" spans="1:22" ht="78" customHeight="1">
      <c r="A12" s="18">
        <v>2</v>
      </c>
      <c r="B12" s="19" t="s">
        <v>29</v>
      </c>
      <c r="C12" s="19" t="s">
        <v>31</v>
      </c>
      <c r="D12" s="19" t="s">
        <v>32</v>
      </c>
      <c r="E12" s="19" t="s">
        <v>44</v>
      </c>
      <c r="F12" s="19" t="s">
        <v>34</v>
      </c>
      <c r="G12" s="19" t="s">
        <v>45</v>
      </c>
      <c r="H12" s="20">
        <v>65.31</v>
      </c>
      <c r="I12" s="19" t="s">
        <v>46</v>
      </c>
      <c r="J12" s="19" t="s">
        <v>47</v>
      </c>
      <c r="K12" s="60">
        <v>2025</v>
      </c>
      <c r="L12" s="20">
        <v>65.31</v>
      </c>
      <c r="M12" s="59"/>
      <c r="N12" s="58" t="s">
        <v>38</v>
      </c>
      <c r="O12" s="59">
        <v>881</v>
      </c>
      <c r="P12" s="21" t="s">
        <v>39</v>
      </c>
      <c r="Q12" s="21" t="s">
        <v>39</v>
      </c>
      <c r="R12" s="21" t="s">
        <v>39</v>
      </c>
      <c r="S12" s="21" t="s">
        <v>40</v>
      </c>
      <c r="T12" s="21" t="s">
        <v>41</v>
      </c>
      <c r="U12" s="32" t="s">
        <v>42</v>
      </c>
      <c r="V12" s="21" t="s">
        <v>43</v>
      </c>
    </row>
    <row r="13" spans="1:22" ht="94" customHeight="1">
      <c r="A13" s="18">
        <v>3</v>
      </c>
      <c r="B13" s="19" t="s">
        <v>29</v>
      </c>
      <c r="C13" s="19" t="s">
        <v>31</v>
      </c>
      <c r="D13" s="19" t="s">
        <v>32</v>
      </c>
      <c r="E13" s="21" t="s">
        <v>48</v>
      </c>
      <c r="F13" s="21" t="s">
        <v>49</v>
      </c>
      <c r="G13" s="21" t="s">
        <v>50</v>
      </c>
      <c r="H13" s="22">
        <v>213.51</v>
      </c>
      <c r="I13" s="30" t="s">
        <v>51</v>
      </c>
      <c r="J13" s="61" t="s">
        <v>52</v>
      </c>
      <c r="K13" s="21">
        <v>2025</v>
      </c>
      <c r="L13" s="22">
        <v>213.51</v>
      </c>
      <c r="M13" s="59"/>
      <c r="N13" s="61" t="s">
        <v>53</v>
      </c>
      <c r="O13" s="58">
        <v>1258</v>
      </c>
      <c r="P13" s="58" t="s">
        <v>39</v>
      </c>
      <c r="Q13" s="58" t="s">
        <v>39</v>
      </c>
      <c r="R13" s="21" t="s">
        <v>39</v>
      </c>
      <c r="S13" s="81" t="s">
        <v>54</v>
      </c>
      <c r="T13" s="58" t="s">
        <v>41</v>
      </c>
      <c r="U13" s="21" t="s">
        <v>42</v>
      </c>
      <c r="V13" s="21" t="s">
        <v>43</v>
      </c>
    </row>
    <row r="14" spans="1:22" ht="96" customHeight="1">
      <c r="A14" s="18">
        <v>4</v>
      </c>
      <c r="B14" s="19" t="s">
        <v>29</v>
      </c>
      <c r="C14" s="19" t="s">
        <v>31</v>
      </c>
      <c r="D14" s="19" t="s">
        <v>32</v>
      </c>
      <c r="E14" s="21" t="s">
        <v>55</v>
      </c>
      <c r="F14" s="21" t="s">
        <v>49</v>
      </c>
      <c r="G14" s="21" t="s">
        <v>56</v>
      </c>
      <c r="H14" s="22">
        <v>192.93</v>
      </c>
      <c r="I14" s="30" t="s">
        <v>57</v>
      </c>
      <c r="J14" s="61" t="s">
        <v>58</v>
      </c>
      <c r="K14" s="21">
        <v>2025</v>
      </c>
      <c r="L14" s="22">
        <v>192.93</v>
      </c>
      <c r="M14" s="59"/>
      <c r="N14" s="61" t="s">
        <v>53</v>
      </c>
      <c r="O14" s="58">
        <v>1864</v>
      </c>
      <c r="P14" s="58" t="s">
        <v>39</v>
      </c>
      <c r="Q14" s="58" t="s">
        <v>39</v>
      </c>
      <c r="R14" s="21" t="s">
        <v>39</v>
      </c>
      <c r="S14" s="82" t="s">
        <v>54</v>
      </c>
      <c r="T14" s="58" t="s">
        <v>41</v>
      </c>
      <c r="U14" s="21" t="s">
        <v>42</v>
      </c>
      <c r="V14" s="21" t="s">
        <v>43</v>
      </c>
    </row>
    <row r="15" spans="1:22" ht="104" customHeight="1">
      <c r="A15" s="18">
        <v>5</v>
      </c>
      <c r="B15" s="19" t="s">
        <v>29</v>
      </c>
      <c r="C15" s="19" t="s">
        <v>31</v>
      </c>
      <c r="D15" s="19" t="s">
        <v>32</v>
      </c>
      <c r="E15" s="21" t="s">
        <v>59</v>
      </c>
      <c r="F15" s="21" t="s">
        <v>49</v>
      </c>
      <c r="G15" s="21" t="s">
        <v>60</v>
      </c>
      <c r="H15" s="22">
        <v>118.84</v>
      </c>
      <c r="I15" s="30" t="s">
        <v>61</v>
      </c>
      <c r="J15" s="61" t="s">
        <v>62</v>
      </c>
      <c r="K15" s="21">
        <v>2025</v>
      </c>
      <c r="L15" s="22">
        <v>118.84</v>
      </c>
      <c r="M15" s="59"/>
      <c r="N15" s="61" t="s">
        <v>53</v>
      </c>
      <c r="O15" s="58">
        <v>750</v>
      </c>
      <c r="P15" s="58" t="s">
        <v>39</v>
      </c>
      <c r="Q15" s="58" t="s">
        <v>39</v>
      </c>
      <c r="R15" s="21" t="s">
        <v>39</v>
      </c>
      <c r="S15" s="81" t="s">
        <v>54</v>
      </c>
      <c r="T15" s="58" t="s">
        <v>41</v>
      </c>
      <c r="U15" s="21" t="s">
        <v>42</v>
      </c>
      <c r="V15" s="21" t="s">
        <v>43</v>
      </c>
    </row>
    <row r="16" spans="1:22" ht="75" customHeight="1">
      <c r="A16" s="18">
        <v>6</v>
      </c>
      <c r="B16" s="19" t="s">
        <v>29</v>
      </c>
      <c r="C16" s="19" t="s">
        <v>31</v>
      </c>
      <c r="D16" s="19" t="s">
        <v>32</v>
      </c>
      <c r="E16" s="23" t="s">
        <v>63</v>
      </c>
      <c r="F16" s="19" t="s">
        <v>64</v>
      </c>
      <c r="G16" s="24" t="s">
        <v>65</v>
      </c>
      <c r="H16" s="25">
        <v>30.08</v>
      </c>
      <c r="I16" s="62" t="s">
        <v>494</v>
      </c>
      <c r="J16" s="48" t="s">
        <v>66</v>
      </c>
      <c r="K16" s="24">
        <v>2025</v>
      </c>
      <c r="L16" s="25">
        <v>30.08</v>
      </c>
      <c r="M16" s="59"/>
      <c r="N16" s="26" t="s">
        <v>67</v>
      </c>
      <c r="O16" s="24">
        <v>828</v>
      </c>
      <c r="P16" s="23" t="s">
        <v>39</v>
      </c>
      <c r="Q16" s="23" t="s">
        <v>39</v>
      </c>
      <c r="R16" s="23" t="s">
        <v>39</v>
      </c>
      <c r="S16" s="19" t="s">
        <v>68</v>
      </c>
      <c r="T16" s="19" t="s">
        <v>41</v>
      </c>
      <c r="U16" s="19" t="s">
        <v>42</v>
      </c>
      <c r="V16" s="21" t="s">
        <v>43</v>
      </c>
    </row>
    <row r="17" spans="1:22" ht="61" customHeight="1">
      <c r="A17" s="18">
        <v>7</v>
      </c>
      <c r="B17" s="19" t="s">
        <v>29</v>
      </c>
      <c r="C17" s="19" t="s">
        <v>31</v>
      </c>
      <c r="D17" s="19" t="s">
        <v>32</v>
      </c>
      <c r="E17" s="19" t="s">
        <v>69</v>
      </c>
      <c r="F17" s="19" t="s">
        <v>64</v>
      </c>
      <c r="G17" s="26" t="s">
        <v>70</v>
      </c>
      <c r="H17" s="27">
        <v>183.52</v>
      </c>
      <c r="I17" s="62" t="s">
        <v>71</v>
      </c>
      <c r="J17" s="62" t="s">
        <v>72</v>
      </c>
      <c r="K17" s="19">
        <v>2025</v>
      </c>
      <c r="L17" s="27">
        <v>183.52</v>
      </c>
      <c r="M17" s="59"/>
      <c r="N17" s="19" t="s">
        <v>67</v>
      </c>
      <c r="O17" s="26">
        <v>1864</v>
      </c>
      <c r="P17" s="19" t="s">
        <v>39</v>
      </c>
      <c r="Q17" s="19" t="s">
        <v>39</v>
      </c>
      <c r="R17" s="19" t="s">
        <v>39</v>
      </c>
      <c r="S17" s="19" t="s">
        <v>68</v>
      </c>
      <c r="T17" s="19" t="s">
        <v>41</v>
      </c>
      <c r="U17" s="19" t="s">
        <v>42</v>
      </c>
      <c r="V17" s="21" t="s">
        <v>43</v>
      </c>
    </row>
    <row r="18" spans="1:22" ht="92" customHeight="1">
      <c r="A18" s="18">
        <v>8</v>
      </c>
      <c r="B18" s="19" t="s">
        <v>29</v>
      </c>
      <c r="C18" s="19" t="s">
        <v>31</v>
      </c>
      <c r="D18" s="19" t="s">
        <v>32</v>
      </c>
      <c r="E18" s="23" t="s">
        <v>73</v>
      </c>
      <c r="F18" s="19" t="s">
        <v>64</v>
      </c>
      <c r="G18" s="24" t="s">
        <v>74</v>
      </c>
      <c r="H18" s="25">
        <v>82.72</v>
      </c>
      <c r="I18" s="62" t="s">
        <v>495</v>
      </c>
      <c r="J18" s="48" t="s">
        <v>75</v>
      </c>
      <c r="K18" s="24">
        <v>2025</v>
      </c>
      <c r="L18" s="25">
        <v>82.72</v>
      </c>
      <c r="M18" s="59"/>
      <c r="N18" s="26" t="s">
        <v>67</v>
      </c>
      <c r="O18" s="24">
        <v>208</v>
      </c>
      <c r="P18" s="23" t="s">
        <v>39</v>
      </c>
      <c r="Q18" s="23" t="s">
        <v>39</v>
      </c>
      <c r="R18" s="23" t="s">
        <v>39</v>
      </c>
      <c r="S18" s="19" t="s">
        <v>68</v>
      </c>
      <c r="T18" s="19" t="s">
        <v>41</v>
      </c>
      <c r="U18" s="19" t="s">
        <v>42</v>
      </c>
      <c r="V18" s="21" t="s">
        <v>43</v>
      </c>
    </row>
    <row r="19" spans="1:22" ht="59" customHeight="1">
      <c r="A19" s="18">
        <v>9</v>
      </c>
      <c r="B19" s="19" t="s">
        <v>29</v>
      </c>
      <c r="C19" s="19" t="s">
        <v>31</v>
      </c>
      <c r="D19" s="19" t="s">
        <v>32</v>
      </c>
      <c r="E19" s="23" t="s">
        <v>76</v>
      </c>
      <c r="F19" s="19" t="s">
        <v>64</v>
      </c>
      <c r="G19" s="24" t="s">
        <v>77</v>
      </c>
      <c r="H19" s="25">
        <v>107.05</v>
      </c>
      <c r="I19" s="62" t="s">
        <v>496</v>
      </c>
      <c r="J19" s="48" t="s">
        <v>78</v>
      </c>
      <c r="K19" s="24">
        <v>2025</v>
      </c>
      <c r="L19" s="25">
        <v>107.05</v>
      </c>
      <c r="M19" s="59"/>
      <c r="N19" s="26" t="s">
        <v>67</v>
      </c>
      <c r="O19" s="24">
        <v>377</v>
      </c>
      <c r="P19" s="23" t="s">
        <v>39</v>
      </c>
      <c r="Q19" s="23" t="s">
        <v>39</v>
      </c>
      <c r="R19" s="23" t="s">
        <v>39</v>
      </c>
      <c r="S19" s="19" t="s">
        <v>68</v>
      </c>
      <c r="T19" s="19" t="s">
        <v>41</v>
      </c>
      <c r="U19" s="19" t="s">
        <v>42</v>
      </c>
      <c r="V19" s="21" t="s">
        <v>43</v>
      </c>
    </row>
    <row r="20" spans="1:22" ht="113" customHeight="1">
      <c r="A20" s="18">
        <v>10</v>
      </c>
      <c r="B20" s="19" t="s">
        <v>29</v>
      </c>
      <c r="C20" s="19" t="s">
        <v>31</v>
      </c>
      <c r="D20" s="19" t="s">
        <v>32</v>
      </c>
      <c r="E20" s="19" t="s">
        <v>79</v>
      </c>
      <c r="F20" s="19" t="s">
        <v>64</v>
      </c>
      <c r="G20" s="26" t="s">
        <v>80</v>
      </c>
      <c r="H20" s="27">
        <v>220.84</v>
      </c>
      <c r="I20" s="62" t="s">
        <v>81</v>
      </c>
      <c r="J20" s="62" t="s">
        <v>82</v>
      </c>
      <c r="K20" s="19">
        <v>2025</v>
      </c>
      <c r="L20" s="27">
        <v>220.84</v>
      </c>
      <c r="M20" s="59"/>
      <c r="N20" s="19" t="s">
        <v>67</v>
      </c>
      <c r="O20" s="26">
        <v>2587</v>
      </c>
      <c r="P20" s="19" t="s">
        <v>39</v>
      </c>
      <c r="Q20" s="19" t="s">
        <v>39</v>
      </c>
      <c r="R20" s="19" t="s">
        <v>39</v>
      </c>
      <c r="S20" s="19" t="s">
        <v>68</v>
      </c>
      <c r="T20" s="19" t="s">
        <v>41</v>
      </c>
      <c r="U20" s="19" t="s">
        <v>42</v>
      </c>
      <c r="V20" s="21" t="s">
        <v>43</v>
      </c>
    </row>
    <row r="21" spans="1:22" ht="151" customHeight="1">
      <c r="A21" s="18">
        <v>11</v>
      </c>
      <c r="B21" s="19" t="s">
        <v>29</v>
      </c>
      <c r="C21" s="19" t="s">
        <v>31</v>
      </c>
      <c r="D21" s="19" t="s">
        <v>32</v>
      </c>
      <c r="E21" s="26" t="s">
        <v>83</v>
      </c>
      <c r="F21" s="19" t="s">
        <v>84</v>
      </c>
      <c r="G21" s="26" t="s">
        <v>85</v>
      </c>
      <c r="H21" s="27">
        <v>183.02</v>
      </c>
      <c r="I21" s="26" t="s">
        <v>86</v>
      </c>
      <c r="J21" s="26" t="s">
        <v>87</v>
      </c>
      <c r="K21" s="41">
        <v>2025</v>
      </c>
      <c r="L21" s="27">
        <v>183.02</v>
      </c>
      <c r="M21" s="59"/>
      <c r="N21" s="21" t="s">
        <v>67</v>
      </c>
      <c r="O21" s="26">
        <v>2639</v>
      </c>
      <c r="P21" s="26" t="s">
        <v>39</v>
      </c>
      <c r="Q21" s="26" t="s">
        <v>39</v>
      </c>
      <c r="R21" s="26" t="s">
        <v>42</v>
      </c>
      <c r="S21" s="26" t="s">
        <v>88</v>
      </c>
      <c r="T21" s="26" t="s">
        <v>41</v>
      </c>
      <c r="U21" s="26" t="s">
        <v>42</v>
      </c>
      <c r="V21" s="21" t="s">
        <v>43</v>
      </c>
    </row>
    <row r="22" spans="1:22" ht="84" customHeight="1">
      <c r="A22" s="18">
        <v>12</v>
      </c>
      <c r="B22" s="19" t="s">
        <v>29</v>
      </c>
      <c r="C22" s="19" t="s">
        <v>31</v>
      </c>
      <c r="D22" s="19" t="s">
        <v>32</v>
      </c>
      <c r="E22" s="28" t="s">
        <v>89</v>
      </c>
      <c r="F22" s="21" t="s">
        <v>90</v>
      </c>
      <c r="G22" s="28" t="s">
        <v>91</v>
      </c>
      <c r="H22" s="29">
        <v>31.39</v>
      </c>
      <c r="I22" s="28" t="s">
        <v>92</v>
      </c>
      <c r="J22" s="28" t="s">
        <v>93</v>
      </c>
      <c r="K22" s="63">
        <v>2025</v>
      </c>
      <c r="L22" s="29">
        <v>31.39</v>
      </c>
      <c r="M22" s="59"/>
      <c r="N22" s="61" t="s">
        <v>53</v>
      </c>
      <c r="O22" s="64">
        <v>948</v>
      </c>
      <c r="P22" s="63" t="s">
        <v>39</v>
      </c>
      <c r="Q22" s="63" t="s">
        <v>39</v>
      </c>
      <c r="R22" s="63" t="s">
        <v>39</v>
      </c>
      <c r="S22" s="63" t="s">
        <v>94</v>
      </c>
      <c r="T22" s="83" t="s">
        <v>41</v>
      </c>
      <c r="U22" s="83" t="s">
        <v>42</v>
      </c>
      <c r="V22" s="21" t="s">
        <v>43</v>
      </c>
    </row>
    <row r="23" spans="1:22" ht="97" customHeight="1">
      <c r="A23" s="18">
        <v>13</v>
      </c>
      <c r="B23" s="19" t="s">
        <v>29</v>
      </c>
      <c r="C23" s="19" t="s">
        <v>31</v>
      </c>
      <c r="D23" s="19" t="s">
        <v>32</v>
      </c>
      <c r="E23" s="30" t="s">
        <v>95</v>
      </c>
      <c r="F23" s="21" t="s">
        <v>90</v>
      </c>
      <c r="G23" s="30" t="s">
        <v>96</v>
      </c>
      <c r="H23" s="22">
        <v>78.22</v>
      </c>
      <c r="I23" s="30" t="s">
        <v>97</v>
      </c>
      <c r="J23" s="30" t="s">
        <v>98</v>
      </c>
      <c r="K23" s="21">
        <v>2025</v>
      </c>
      <c r="L23" s="22">
        <v>78.22</v>
      </c>
      <c r="M23" s="59"/>
      <c r="N23" s="61" t="s">
        <v>53</v>
      </c>
      <c r="O23" s="30">
        <v>562</v>
      </c>
      <c r="P23" s="21" t="s">
        <v>39</v>
      </c>
      <c r="Q23" s="21" t="s">
        <v>39</v>
      </c>
      <c r="R23" s="21" t="s">
        <v>39</v>
      </c>
      <c r="S23" s="21" t="s">
        <v>94</v>
      </c>
      <c r="T23" s="21" t="s">
        <v>41</v>
      </c>
      <c r="U23" s="21" t="s">
        <v>42</v>
      </c>
      <c r="V23" s="21" t="s">
        <v>43</v>
      </c>
    </row>
    <row r="24" spans="1:22" ht="97" customHeight="1">
      <c r="A24" s="18">
        <v>14</v>
      </c>
      <c r="B24" s="19" t="s">
        <v>29</v>
      </c>
      <c r="C24" s="19" t="s">
        <v>31</v>
      </c>
      <c r="D24" s="19" t="s">
        <v>32</v>
      </c>
      <c r="E24" s="30" t="s">
        <v>99</v>
      </c>
      <c r="F24" s="21" t="s">
        <v>90</v>
      </c>
      <c r="G24" s="30" t="s">
        <v>100</v>
      </c>
      <c r="H24" s="31">
        <v>50.98</v>
      </c>
      <c r="I24" s="65" t="s">
        <v>101</v>
      </c>
      <c r="J24" s="65" t="s">
        <v>102</v>
      </c>
      <c r="K24" s="21">
        <v>2025</v>
      </c>
      <c r="L24" s="31">
        <v>50.98</v>
      </c>
      <c r="M24" s="59"/>
      <c r="N24" s="61" t="s">
        <v>53</v>
      </c>
      <c r="O24" s="21">
        <v>570</v>
      </c>
      <c r="P24" s="21" t="s">
        <v>39</v>
      </c>
      <c r="Q24" s="21" t="s">
        <v>39</v>
      </c>
      <c r="R24" s="21" t="s">
        <v>39</v>
      </c>
      <c r="S24" s="21" t="s">
        <v>94</v>
      </c>
      <c r="T24" s="21" t="s">
        <v>41</v>
      </c>
      <c r="U24" s="21" t="s">
        <v>42</v>
      </c>
      <c r="V24" s="21" t="s">
        <v>43</v>
      </c>
    </row>
    <row r="25" spans="1:22" ht="100" customHeight="1">
      <c r="A25" s="18">
        <v>15</v>
      </c>
      <c r="B25" s="19" t="s">
        <v>29</v>
      </c>
      <c r="C25" s="19" t="s">
        <v>31</v>
      </c>
      <c r="D25" s="19" t="s">
        <v>32</v>
      </c>
      <c r="E25" s="30" t="s">
        <v>103</v>
      </c>
      <c r="F25" s="21" t="s">
        <v>90</v>
      </c>
      <c r="G25" s="30" t="s">
        <v>104</v>
      </c>
      <c r="H25" s="22">
        <v>231.78</v>
      </c>
      <c r="I25" s="30" t="s">
        <v>105</v>
      </c>
      <c r="J25" s="65" t="s">
        <v>106</v>
      </c>
      <c r="K25" s="21">
        <v>2025</v>
      </c>
      <c r="L25" s="22">
        <v>231.78</v>
      </c>
      <c r="M25" s="59"/>
      <c r="N25" s="61" t="s">
        <v>53</v>
      </c>
      <c r="O25" s="21">
        <v>1200</v>
      </c>
      <c r="P25" s="21" t="s">
        <v>39</v>
      </c>
      <c r="Q25" s="21" t="s">
        <v>39</v>
      </c>
      <c r="R25" s="21" t="s">
        <v>39</v>
      </c>
      <c r="S25" s="21" t="s">
        <v>94</v>
      </c>
      <c r="T25" s="21" t="s">
        <v>41</v>
      </c>
      <c r="U25" s="21" t="s">
        <v>42</v>
      </c>
      <c r="V25" s="21" t="s">
        <v>43</v>
      </c>
    </row>
    <row r="26" spans="1:22" ht="83" customHeight="1">
      <c r="A26" s="18">
        <v>16</v>
      </c>
      <c r="B26" s="19" t="s">
        <v>29</v>
      </c>
      <c r="C26" s="19" t="s">
        <v>31</v>
      </c>
      <c r="D26" s="19" t="s">
        <v>32</v>
      </c>
      <c r="E26" s="30" t="s">
        <v>107</v>
      </c>
      <c r="F26" s="21" t="s">
        <v>90</v>
      </c>
      <c r="G26" s="30" t="s">
        <v>108</v>
      </c>
      <c r="H26" s="22">
        <v>80.099999999999994</v>
      </c>
      <c r="I26" s="30" t="s">
        <v>109</v>
      </c>
      <c r="J26" s="30" t="s">
        <v>110</v>
      </c>
      <c r="K26" s="21">
        <v>2025</v>
      </c>
      <c r="L26" s="22">
        <v>80.099999999999994</v>
      </c>
      <c r="M26" s="59"/>
      <c r="N26" s="61" t="s">
        <v>53</v>
      </c>
      <c r="O26" s="30">
        <v>304</v>
      </c>
      <c r="P26" s="21" t="s">
        <v>39</v>
      </c>
      <c r="Q26" s="21" t="s">
        <v>39</v>
      </c>
      <c r="R26" s="21" t="s">
        <v>39</v>
      </c>
      <c r="S26" s="21" t="s">
        <v>94</v>
      </c>
      <c r="T26" s="21" t="s">
        <v>41</v>
      </c>
      <c r="U26" s="21" t="s">
        <v>42</v>
      </c>
      <c r="V26" s="21" t="s">
        <v>43</v>
      </c>
    </row>
    <row r="27" spans="1:22" ht="76" customHeight="1">
      <c r="A27" s="18">
        <v>17</v>
      </c>
      <c r="B27" s="19" t="s">
        <v>29</v>
      </c>
      <c r="C27" s="19" t="s">
        <v>31</v>
      </c>
      <c r="D27" s="19" t="s">
        <v>32</v>
      </c>
      <c r="E27" s="30" t="s">
        <v>111</v>
      </c>
      <c r="F27" s="21" t="s">
        <v>90</v>
      </c>
      <c r="G27" s="32" t="s">
        <v>112</v>
      </c>
      <c r="H27" s="33">
        <v>56.77</v>
      </c>
      <c r="I27" s="30" t="s">
        <v>113</v>
      </c>
      <c r="J27" s="30" t="s">
        <v>114</v>
      </c>
      <c r="K27" s="32">
        <v>2025</v>
      </c>
      <c r="L27" s="33">
        <v>56.77</v>
      </c>
      <c r="M27" s="59"/>
      <c r="N27" s="61" t="s">
        <v>53</v>
      </c>
      <c r="O27" s="32">
        <v>315</v>
      </c>
      <c r="P27" s="21" t="s">
        <v>39</v>
      </c>
      <c r="Q27" s="21" t="s">
        <v>39</v>
      </c>
      <c r="R27" s="21" t="s">
        <v>39</v>
      </c>
      <c r="S27" s="21" t="s">
        <v>94</v>
      </c>
      <c r="T27" s="21" t="s">
        <v>41</v>
      </c>
      <c r="U27" s="21" t="s">
        <v>42</v>
      </c>
      <c r="V27" s="21" t="s">
        <v>43</v>
      </c>
    </row>
    <row r="28" spans="1:22" ht="89" customHeight="1">
      <c r="A28" s="18">
        <v>18</v>
      </c>
      <c r="B28" s="19" t="s">
        <v>29</v>
      </c>
      <c r="C28" s="19" t="s">
        <v>31</v>
      </c>
      <c r="D28" s="19" t="s">
        <v>32</v>
      </c>
      <c r="E28" s="30" t="s">
        <v>115</v>
      </c>
      <c r="F28" s="21" t="s">
        <v>90</v>
      </c>
      <c r="G28" s="32" t="s">
        <v>116</v>
      </c>
      <c r="H28" s="34">
        <v>54.49</v>
      </c>
      <c r="I28" s="30" t="s">
        <v>117</v>
      </c>
      <c r="J28" s="30" t="s">
        <v>118</v>
      </c>
      <c r="K28" s="32">
        <v>2025</v>
      </c>
      <c r="L28" s="34">
        <v>54.49</v>
      </c>
      <c r="M28" s="59"/>
      <c r="N28" s="61" t="s">
        <v>53</v>
      </c>
      <c r="O28" s="32">
        <v>179</v>
      </c>
      <c r="P28" s="21" t="s">
        <v>39</v>
      </c>
      <c r="Q28" s="21" t="s">
        <v>39</v>
      </c>
      <c r="R28" s="21" t="s">
        <v>39</v>
      </c>
      <c r="S28" s="21" t="s">
        <v>94</v>
      </c>
      <c r="T28" s="21" t="s">
        <v>41</v>
      </c>
      <c r="U28" s="21" t="s">
        <v>42</v>
      </c>
      <c r="V28" s="21" t="s">
        <v>43</v>
      </c>
    </row>
    <row r="29" spans="1:22" s="4" customFormat="1" ht="84" customHeight="1">
      <c r="A29" s="18">
        <v>19</v>
      </c>
      <c r="B29" s="19" t="s">
        <v>29</v>
      </c>
      <c r="C29" s="19" t="s">
        <v>31</v>
      </c>
      <c r="D29" s="19" t="s">
        <v>32</v>
      </c>
      <c r="E29" s="30" t="s">
        <v>119</v>
      </c>
      <c r="F29" s="21" t="s">
        <v>90</v>
      </c>
      <c r="G29" s="32" t="s">
        <v>120</v>
      </c>
      <c r="H29" s="35">
        <v>48.29</v>
      </c>
      <c r="I29" s="30" t="s">
        <v>121</v>
      </c>
      <c r="J29" s="30" t="s">
        <v>122</v>
      </c>
      <c r="K29" s="32">
        <v>2025</v>
      </c>
      <c r="L29" s="35">
        <v>48.29</v>
      </c>
      <c r="M29" s="59"/>
      <c r="N29" s="61" t="s">
        <v>53</v>
      </c>
      <c r="O29" s="32">
        <v>514</v>
      </c>
      <c r="P29" s="21" t="s">
        <v>39</v>
      </c>
      <c r="Q29" s="21" t="s">
        <v>39</v>
      </c>
      <c r="R29" s="21" t="s">
        <v>39</v>
      </c>
      <c r="S29" s="21" t="s">
        <v>94</v>
      </c>
      <c r="T29" s="21" t="s">
        <v>41</v>
      </c>
      <c r="U29" s="21" t="s">
        <v>42</v>
      </c>
      <c r="V29" s="21" t="s">
        <v>43</v>
      </c>
    </row>
    <row r="30" spans="1:22" ht="131" customHeight="1">
      <c r="A30" s="18">
        <v>20</v>
      </c>
      <c r="B30" s="19" t="s">
        <v>29</v>
      </c>
      <c r="C30" s="19" t="s">
        <v>31</v>
      </c>
      <c r="D30" s="19" t="s">
        <v>32</v>
      </c>
      <c r="E30" s="36" t="s">
        <v>123</v>
      </c>
      <c r="F30" s="36" t="s">
        <v>124</v>
      </c>
      <c r="G30" s="37" t="s">
        <v>125</v>
      </c>
      <c r="H30" s="31">
        <v>156.76</v>
      </c>
      <c r="I30" s="21" t="s">
        <v>499</v>
      </c>
      <c r="J30" s="61" t="s">
        <v>126</v>
      </c>
      <c r="K30" s="21">
        <v>2025</v>
      </c>
      <c r="L30" s="31">
        <v>156.76</v>
      </c>
      <c r="M30" s="59"/>
      <c r="N30" s="61" t="s">
        <v>53</v>
      </c>
      <c r="O30" s="37">
        <v>2974</v>
      </c>
      <c r="P30" s="30" t="s">
        <v>39</v>
      </c>
      <c r="Q30" s="30" t="s">
        <v>39</v>
      </c>
      <c r="R30" s="30" t="s">
        <v>39</v>
      </c>
      <c r="S30" s="36" t="s">
        <v>127</v>
      </c>
      <c r="T30" s="30" t="s">
        <v>41</v>
      </c>
      <c r="U30" s="21" t="s">
        <v>42</v>
      </c>
      <c r="V30" s="21" t="s">
        <v>43</v>
      </c>
    </row>
    <row r="31" spans="1:22" ht="59" customHeight="1">
      <c r="A31" s="18">
        <v>21</v>
      </c>
      <c r="B31" s="19" t="s">
        <v>29</v>
      </c>
      <c r="C31" s="19" t="s">
        <v>31</v>
      </c>
      <c r="D31" s="19" t="s">
        <v>32</v>
      </c>
      <c r="E31" s="36" t="s">
        <v>128</v>
      </c>
      <c r="F31" s="36" t="s">
        <v>124</v>
      </c>
      <c r="G31" s="37" t="s">
        <v>129</v>
      </c>
      <c r="H31" s="31">
        <v>115.07</v>
      </c>
      <c r="I31" s="21" t="s">
        <v>500</v>
      </c>
      <c r="J31" s="61" t="s">
        <v>130</v>
      </c>
      <c r="K31" s="21">
        <v>2025</v>
      </c>
      <c r="L31" s="31">
        <v>115.07</v>
      </c>
      <c r="M31" s="59"/>
      <c r="N31" s="61" t="s">
        <v>53</v>
      </c>
      <c r="O31" s="37">
        <v>3668</v>
      </c>
      <c r="P31" s="30" t="s">
        <v>39</v>
      </c>
      <c r="Q31" s="30" t="s">
        <v>39</v>
      </c>
      <c r="R31" s="30" t="s">
        <v>39</v>
      </c>
      <c r="S31" s="36" t="s">
        <v>127</v>
      </c>
      <c r="T31" s="30" t="s">
        <v>41</v>
      </c>
      <c r="U31" s="21" t="s">
        <v>42</v>
      </c>
      <c r="V31" s="21" t="s">
        <v>43</v>
      </c>
    </row>
    <row r="32" spans="1:22" ht="59" customHeight="1">
      <c r="A32" s="18">
        <v>22</v>
      </c>
      <c r="B32" s="19" t="s">
        <v>29</v>
      </c>
      <c r="C32" s="19" t="s">
        <v>31</v>
      </c>
      <c r="D32" s="19" t="s">
        <v>32</v>
      </c>
      <c r="E32" s="36" t="s">
        <v>131</v>
      </c>
      <c r="F32" s="36" t="s">
        <v>124</v>
      </c>
      <c r="G32" s="37" t="s">
        <v>132</v>
      </c>
      <c r="H32" s="31">
        <v>112.16</v>
      </c>
      <c r="I32" s="21" t="s">
        <v>501</v>
      </c>
      <c r="J32" s="61" t="s">
        <v>133</v>
      </c>
      <c r="K32" s="21">
        <v>2025</v>
      </c>
      <c r="L32" s="31">
        <v>112.16</v>
      </c>
      <c r="M32" s="59"/>
      <c r="N32" s="61" t="s">
        <v>53</v>
      </c>
      <c r="O32" s="37">
        <v>2311</v>
      </c>
      <c r="P32" s="30" t="s">
        <v>39</v>
      </c>
      <c r="Q32" s="30" t="s">
        <v>39</v>
      </c>
      <c r="R32" s="30" t="s">
        <v>39</v>
      </c>
      <c r="S32" s="36" t="s">
        <v>127</v>
      </c>
      <c r="T32" s="30" t="s">
        <v>41</v>
      </c>
      <c r="U32" s="21" t="s">
        <v>42</v>
      </c>
      <c r="V32" s="21" t="s">
        <v>43</v>
      </c>
    </row>
    <row r="33" spans="1:22" ht="91" customHeight="1">
      <c r="A33" s="18">
        <v>23</v>
      </c>
      <c r="B33" s="19" t="s">
        <v>29</v>
      </c>
      <c r="C33" s="19" t="s">
        <v>31</v>
      </c>
      <c r="D33" s="19" t="s">
        <v>32</v>
      </c>
      <c r="E33" s="36" t="s">
        <v>134</v>
      </c>
      <c r="F33" s="36" t="s">
        <v>124</v>
      </c>
      <c r="G33" s="37" t="s">
        <v>135</v>
      </c>
      <c r="H33" s="31">
        <v>267.74</v>
      </c>
      <c r="I33" s="21" t="s">
        <v>502</v>
      </c>
      <c r="J33" s="61" t="s">
        <v>136</v>
      </c>
      <c r="K33" s="21">
        <v>2025</v>
      </c>
      <c r="L33" s="31">
        <v>267.74</v>
      </c>
      <c r="M33" s="59"/>
      <c r="N33" s="61" t="s">
        <v>53</v>
      </c>
      <c r="O33" s="37">
        <v>1490</v>
      </c>
      <c r="P33" s="30" t="s">
        <v>39</v>
      </c>
      <c r="Q33" s="30" t="s">
        <v>39</v>
      </c>
      <c r="R33" s="30" t="s">
        <v>39</v>
      </c>
      <c r="S33" s="36" t="s">
        <v>127</v>
      </c>
      <c r="T33" s="30" t="s">
        <v>41</v>
      </c>
      <c r="U33" s="21" t="s">
        <v>42</v>
      </c>
      <c r="V33" s="21" t="s">
        <v>43</v>
      </c>
    </row>
    <row r="34" spans="1:22" ht="90" customHeight="1">
      <c r="A34" s="18">
        <v>24</v>
      </c>
      <c r="B34" s="19" t="s">
        <v>29</v>
      </c>
      <c r="C34" s="19" t="s">
        <v>31</v>
      </c>
      <c r="D34" s="19" t="s">
        <v>32</v>
      </c>
      <c r="E34" s="38" t="s">
        <v>137</v>
      </c>
      <c r="F34" s="19" t="s">
        <v>138</v>
      </c>
      <c r="G34" s="39" t="s">
        <v>139</v>
      </c>
      <c r="H34" s="40">
        <v>60</v>
      </c>
      <c r="I34" s="66" t="s">
        <v>140</v>
      </c>
      <c r="J34" s="38" t="s">
        <v>141</v>
      </c>
      <c r="K34" s="38">
        <v>2025</v>
      </c>
      <c r="L34" s="40">
        <v>60</v>
      </c>
      <c r="M34" s="59"/>
      <c r="N34" s="61" t="s">
        <v>53</v>
      </c>
      <c r="O34" s="38">
        <v>200</v>
      </c>
      <c r="P34" s="19" t="s">
        <v>42</v>
      </c>
      <c r="Q34" s="38" t="s">
        <v>39</v>
      </c>
      <c r="R34" s="38" t="s">
        <v>39</v>
      </c>
      <c r="S34" s="38" t="s">
        <v>142</v>
      </c>
      <c r="T34" s="26" t="s">
        <v>143</v>
      </c>
      <c r="U34" s="39" t="s">
        <v>42</v>
      </c>
      <c r="V34" s="21" t="s">
        <v>43</v>
      </c>
    </row>
    <row r="35" spans="1:22" ht="89" customHeight="1">
      <c r="A35" s="18">
        <v>25</v>
      </c>
      <c r="B35" s="19" t="s">
        <v>29</v>
      </c>
      <c r="C35" s="19" t="s">
        <v>31</v>
      </c>
      <c r="D35" s="19" t="s">
        <v>32</v>
      </c>
      <c r="E35" s="38" t="s">
        <v>144</v>
      </c>
      <c r="F35" s="19" t="s">
        <v>138</v>
      </c>
      <c r="G35" s="39" t="s">
        <v>145</v>
      </c>
      <c r="H35" s="40">
        <v>60</v>
      </c>
      <c r="I35" s="66" t="s">
        <v>146</v>
      </c>
      <c r="J35" s="38" t="s">
        <v>147</v>
      </c>
      <c r="K35" s="38">
        <v>2025</v>
      </c>
      <c r="L35" s="40">
        <v>60</v>
      </c>
      <c r="M35" s="59"/>
      <c r="N35" s="61" t="s">
        <v>53</v>
      </c>
      <c r="O35" s="38">
        <v>960</v>
      </c>
      <c r="P35" s="19" t="s">
        <v>42</v>
      </c>
      <c r="Q35" s="38" t="s">
        <v>39</v>
      </c>
      <c r="R35" s="38" t="s">
        <v>39</v>
      </c>
      <c r="S35" s="38" t="s">
        <v>142</v>
      </c>
      <c r="T35" s="26" t="s">
        <v>143</v>
      </c>
      <c r="U35" s="39" t="s">
        <v>42</v>
      </c>
      <c r="V35" s="21" t="s">
        <v>43</v>
      </c>
    </row>
    <row r="36" spans="1:22" ht="84" customHeight="1">
      <c r="A36" s="18">
        <v>26</v>
      </c>
      <c r="B36" s="19" t="s">
        <v>29</v>
      </c>
      <c r="C36" s="19" t="s">
        <v>31</v>
      </c>
      <c r="D36" s="19" t="s">
        <v>32</v>
      </c>
      <c r="E36" s="19" t="s">
        <v>148</v>
      </c>
      <c r="F36" s="41" t="s">
        <v>149</v>
      </c>
      <c r="G36" s="19" t="s">
        <v>150</v>
      </c>
      <c r="H36" s="27">
        <v>125</v>
      </c>
      <c r="I36" s="48" t="s">
        <v>497</v>
      </c>
      <c r="J36" s="67" t="s">
        <v>151</v>
      </c>
      <c r="K36" s="19">
        <v>2025</v>
      </c>
      <c r="L36" s="27">
        <v>125</v>
      </c>
      <c r="M36" s="59"/>
      <c r="N36" s="61" t="s">
        <v>53</v>
      </c>
      <c r="O36" s="26">
        <v>1480</v>
      </c>
      <c r="P36" s="26" t="s">
        <v>39</v>
      </c>
      <c r="Q36" s="26" t="s">
        <v>39</v>
      </c>
      <c r="R36" s="19" t="s">
        <v>39</v>
      </c>
      <c r="S36" s="76" t="s">
        <v>152</v>
      </c>
      <c r="T36" s="26" t="s">
        <v>143</v>
      </c>
      <c r="U36" s="41" t="s">
        <v>42</v>
      </c>
      <c r="V36" s="21" t="s">
        <v>43</v>
      </c>
    </row>
    <row r="37" spans="1:22" ht="94" customHeight="1">
      <c r="A37" s="18">
        <v>27</v>
      </c>
      <c r="B37" s="19" t="s">
        <v>29</v>
      </c>
      <c r="C37" s="19" t="s">
        <v>31</v>
      </c>
      <c r="D37" s="19" t="s">
        <v>32</v>
      </c>
      <c r="E37" s="19" t="s">
        <v>153</v>
      </c>
      <c r="F37" s="39" t="s">
        <v>34</v>
      </c>
      <c r="G37" s="19" t="s">
        <v>154</v>
      </c>
      <c r="H37" s="20">
        <v>130</v>
      </c>
      <c r="I37" s="48" t="s">
        <v>155</v>
      </c>
      <c r="J37" s="68" t="s">
        <v>156</v>
      </c>
      <c r="K37" s="60">
        <v>2025</v>
      </c>
      <c r="L37" s="20">
        <v>130</v>
      </c>
      <c r="M37" s="59"/>
      <c r="N37" s="61" t="s">
        <v>53</v>
      </c>
      <c r="O37" s="69">
        <v>1302</v>
      </c>
      <c r="P37" s="26" t="s">
        <v>39</v>
      </c>
      <c r="Q37" s="26" t="s">
        <v>39</v>
      </c>
      <c r="R37" s="19" t="s">
        <v>39</v>
      </c>
      <c r="S37" s="84" t="s">
        <v>40</v>
      </c>
      <c r="T37" s="26" t="s">
        <v>143</v>
      </c>
      <c r="U37" s="19" t="s">
        <v>42</v>
      </c>
      <c r="V37" s="21" t="s">
        <v>43</v>
      </c>
    </row>
    <row r="38" spans="1:22" ht="90" customHeight="1">
      <c r="A38" s="18">
        <v>28</v>
      </c>
      <c r="B38" s="19" t="s">
        <v>29</v>
      </c>
      <c r="C38" s="19" t="s">
        <v>31</v>
      </c>
      <c r="D38" s="19" t="s">
        <v>32</v>
      </c>
      <c r="E38" s="19" t="s">
        <v>157</v>
      </c>
      <c r="F38" s="41" t="s">
        <v>149</v>
      </c>
      <c r="G38" s="19" t="s">
        <v>158</v>
      </c>
      <c r="H38" s="27">
        <v>50</v>
      </c>
      <c r="I38" s="19" t="s">
        <v>159</v>
      </c>
      <c r="J38" s="67" t="s">
        <v>160</v>
      </c>
      <c r="K38" s="19">
        <v>2025</v>
      </c>
      <c r="L38" s="27">
        <v>50</v>
      </c>
      <c r="M38" s="59"/>
      <c r="N38" s="61" t="s">
        <v>161</v>
      </c>
      <c r="O38" s="26">
        <v>600</v>
      </c>
      <c r="P38" s="41" t="s">
        <v>39</v>
      </c>
      <c r="Q38" s="41" t="s">
        <v>39</v>
      </c>
      <c r="R38" s="41" t="s">
        <v>39</v>
      </c>
      <c r="S38" s="76" t="s">
        <v>152</v>
      </c>
      <c r="T38" s="19" t="s">
        <v>162</v>
      </c>
      <c r="U38" s="41" t="s">
        <v>42</v>
      </c>
      <c r="V38" s="21" t="s">
        <v>43</v>
      </c>
    </row>
    <row r="39" spans="1:22" ht="81" customHeight="1">
      <c r="A39" s="18">
        <v>29</v>
      </c>
      <c r="B39" s="19" t="s">
        <v>29</v>
      </c>
      <c r="C39" s="19" t="s">
        <v>31</v>
      </c>
      <c r="D39" s="19" t="s">
        <v>32</v>
      </c>
      <c r="E39" s="23" t="s">
        <v>163</v>
      </c>
      <c r="F39" s="19" t="s">
        <v>34</v>
      </c>
      <c r="G39" s="19" t="s">
        <v>45</v>
      </c>
      <c r="H39" s="42">
        <v>120</v>
      </c>
      <c r="I39" s="24" t="s">
        <v>164</v>
      </c>
      <c r="J39" s="19" t="s">
        <v>165</v>
      </c>
      <c r="K39" s="60">
        <v>2025</v>
      </c>
      <c r="L39" s="42">
        <v>120</v>
      </c>
      <c r="M39" s="59"/>
      <c r="N39" s="61" t="s">
        <v>53</v>
      </c>
      <c r="O39" s="70">
        <v>530</v>
      </c>
      <c r="P39" s="19" t="s">
        <v>39</v>
      </c>
      <c r="Q39" s="19" t="s">
        <v>39</v>
      </c>
      <c r="R39" s="19" t="s">
        <v>42</v>
      </c>
      <c r="S39" s="19" t="s">
        <v>40</v>
      </c>
      <c r="T39" s="19" t="s">
        <v>166</v>
      </c>
      <c r="U39" s="19" t="s">
        <v>42</v>
      </c>
      <c r="V39" s="21" t="s">
        <v>43</v>
      </c>
    </row>
    <row r="40" spans="1:22" ht="115" customHeight="1">
      <c r="A40" s="18">
        <v>30</v>
      </c>
      <c r="B40" s="19" t="s">
        <v>29</v>
      </c>
      <c r="C40" s="19" t="s">
        <v>31</v>
      </c>
      <c r="D40" s="19" t="s">
        <v>32</v>
      </c>
      <c r="E40" s="19" t="s">
        <v>167</v>
      </c>
      <c r="F40" s="19" t="s">
        <v>49</v>
      </c>
      <c r="G40" s="19" t="s">
        <v>168</v>
      </c>
      <c r="H40" s="27">
        <v>100</v>
      </c>
      <c r="I40" s="48" t="s">
        <v>493</v>
      </c>
      <c r="J40" s="71" t="s">
        <v>169</v>
      </c>
      <c r="K40" s="19">
        <v>2025</v>
      </c>
      <c r="L40" s="27">
        <v>100</v>
      </c>
      <c r="M40" s="59"/>
      <c r="N40" s="61" t="s">
        <v>53</v>
      </c>
      <c r="O40" s="26">
        <v>1258</v>
      </c>
      <c r="P40" s="26" t="s">
        <v>39</v>
      </c>
      <c r="Q40" s="26" t="s">
        <v>39</v>
      </c>
      <c r="R40" s="19" t="s">
        <v>39</v>
      </c>
      <c r="S40" s="76" t="s">
        <v>170</v>
      </c>
      <c r="T40" s="26" t="s">
        <v>143</v>
      </c>
      <c r="U40" s="41" t="s">
        <v>42</v>
      </c>
      <c r="V40" s="21" t="s">
        <v>43</v>
      </c>
    </row>
    <row r="41" spans="1:22" ht="91" customHeight="1">
      <c r="A41" s="18">
        <v>31</v>
      </c>
      <c r="B41" s="19" t="s">
        <v>29</v>
      </c>
      <c r="C41" s="19" t="s">
        <v>31</v>
      </c>
      <c r="D41" s="19" t="s">
        <v>32</v>
      </c>
      <c r="E41" s="43" t="s">
        <v>171</v>
      </c>
      <c r="F41" s="39" t="s">
        <v>172</v>
      </c>
      <c r="G41" s="44" t="s">
        <v>173</v>
      </c>
      <c r="H41" s="45">
        <v>89</v>
      </c>
      <c r="I41" s="48" t="s">
        <v>174</v>
      </c>
      <c r="J41" s="43" t="s">
        <v>175</v>
      </c>
      <c r="K41" s="44">
        <v>2025</v>
      </c>
      <c r="L41" s="45">
        <v>89</v>
      </c>
      <c r="M41" s="59"/>
      <c r="N41" s="61" t="s">
        <v>53</v>
      </c>
      <c r="O41" s="44">
        <v>1869</v>
      </c>
      <c r="P41" s="44" t="s">
        <v>39</v>
      </c>
      <c r="Q41" s="44" t="s">
        <v>39</v>
      </c>
      <c r="R41" s="44" t="s">
        <v>39</v>
      </c>
      <c r="S41" s="44" t="s">
        <v>176</v>
      </c>
      <c r="T41" s="44" t="s">
        <v>143</v>
      </c>
      <c r="U41" s="44"/>
      <c r="V41" s="21" t="s">
        <v>43</v>
      </c>
    </row>
    <row r="42" spans="1:22" ht="101" customHeight="1">
      <c r="A42" s="18">
        <v>32</v>
      </c>
      <c r="B42" s="19" t="s">
        <v>29</v>
      </c>
      <c r="C42" s="19" t="s">
        <v>31</v>
      </c>
      <c r="D42" s="19" t="s">
        <v>32</v>
      </c>
      <c r="E42" s="39" t="s">
        <v>177</v>
      </c>
      <c r="F42" s="39" t="s">
        <v>64</v>
      </c>
      <c r="G42" s="39" t="s">
        <v>178</v>
      </c>
      <c r="H42" s="46">
        <v>200</v>
      </c>
      <c r="I42" s="72" t="s">
        <v>179</v>
      </c>
      <c r="J42" s="72" t="s">
        <v>180</v>
      </c>
      <c r="K42" s="39">
        <v>2025</v>
      </c>
      <c r="L42" s="46">
        <v>200</v>
      </c>
      <c r="M42" s="59"/>
      <c r="N42" s="73" t="s">
        <v>67</v>
      </c>
      <c r="O42" s="39">
        <v>1463</v>
      </c>
      <c r="P42" s="39" t="s">
        <v>39</v>
      </c>
      <c r="Q42" s="39" t="s">
        <v>39</v>
      </c>
      <c r="R42" s="39" t="s">
        <v>39</v>
      </c>
      <c r="S42" s="39" t="s">
        <v>68</v>
      </c>
      <c r="T42" s="19" t="s">
        <v>166</v>
      </c>
      <c r="U42" s="39" t="s">
        <v>42</v>
      </c>
      <c r="V42" s="21" t="s">
        <v>43</v>
      </c>
    </row>
    <row r="43" spans="1:22" ht="82" customHeight="1">
      <c r="A43" s="18">
        <v>33</v>
      </c>
      <c r="B43" s="19" t="s">
        <v>29</v>
      </c>
      <c r="C43" s="19" t="s">
        <v>31</v>
      </c>
      <c r="D43" s="19" t="s">
        <v>32</v>
      </c>
      <c r="E43" s="19" t="s">
        <v>181</v>
      </c>
      <c r="F43" s="19" t="s">
        <v>90</v>
      </c>
      <c r="G43" s="19" t="s">
        <v>182</v>
      </c>
      <c r="H43" s="27">
        <v>100</v>
      </c>
      <c r="I43" s="48" t="s">
        <v>504</v>
      </c>
      <c r="J43" s="71" t="s">
        <v>505</v>
      </c>
      <c r="K43" s="19">
        <v>2025</v>
      </c>
      <c r="L43" s="27">
        <v>100</v>
      </c>
      <c r="M43" s="59"/>
      <c r="N43" s="61" t="s">
        <v>53</v>
      </c>
      <c r="O43" s="26">
        <v>1070</v>
      </c>
      <c r="P43" s="26" t="s">
        <v>39</v>
      </c>
      <c r="Q43" s="26" t="s">
        <v>39</v>
      </c>
      <c r="R43" s="19" t="s">
        <v>39</v>
      </c>
      <c r="S43" s="76" t="s">
        <v>94</v>
      </c>
      <c r="T43" s="26" t="s">
        <v>143</v>
      </c>
      <c r="U43" s="41" t="s">
        <v>42</v>
      </c>
      <c r="V43" s="21" t="s">
        <v>43</v>
      </c>
    </row>
    <row r="44" spans="1:22" ht="88" customHeight="1">
      <c r="A44" s="18">
        <v>34</v>
      </c>
      <c r="B44" s="19" t="s">
        <v>29</v>
      </c>
      <c r="C44" s="19" t="s">
        <v>31</v>
      </c>
      <c r="D44" s="19" t="s">
        <v>32</v>
      </c>
      <c r="E44" s="19" t="s">
        <v>183</v>
      </c>
      <c r="F44" s="19" t="s">
        <v>184</v>
      </c>
      <c r="G44" s="19" t="s">
        <v>185</v>
      </c>
      <c r="H44" s="27">
        <v>160</v>
      </c>
      <c r="I44" s="19" t="s">
        <v>186</v>
      </c>
      <c r="J44" s="19" t="s">
        <v>187</v>
      </c>
      <c r="K44" s="19">
        <v>2025</v>
      </c>
      <c r="L44" s="27">
        <v>160</v>
      </c>
      <c r="M44" s="59"/>
      <c r="N44" s="61" t="s">
        <v>53</v>
      </c>
      <c r="O44" s="19">
        <v>2038</v>
      </c>
      <c r="P44" s="19" t="s">
        <v>39</v>
      </c>
      <c r="Q44" s="19" t="s">
        <v>39</v>
      </c>
      <c r="R44" s="19" t="s">
        <v>39</v>
      </c>
      <c r="S44" s="19" t="s">
        <v>188</v>
      </c>
      <c r="T44" s="19" t="s">
        <v>166</v>
      </c>
      <c r="U44" s="19" t="s">
        <v>42</v>
      </c>
      <c r="V44" s="21" t="s">
        <v>43</v>
      </c>
    </row>
    <row r="45" spans="1:22" ht="75" customHeight="1">
      <c r="A45" s="18">
        <v>35</v>
      </c>
      <c r="B45" s="19" t="s">
        <v>29</v>
      </c>
      <c r="C45" s="19" t="s">
        <v>31</v>
      </c>
      <c r="D45" s="19" t="s">
        <v>32</v>
      </c>
      <c r="E45" s="26" t="s">
        <v>189</v>
      </c>
      <c r="F45" s="19" t="s">
        <v>84</v>
      </c>
      <c r="G45" s="26" t="s">
        <v>85</v>
      </c>
      <c r="H45" s="27">
        <v>128</v>
      </c>
      <c r="I45" s="51" t="s">
        <v>190</v>
      </c>
      <c r="J45" s="26" t="s">
        <v>191</v>
      </c>
      <c r="K45" s="41">
        <v>2025</v>
      </c>
      <c r="L45" s="27">
        <v>128</v>
      </c>
      <c r="M45" s="59"/>
      <c r="N45" s="61" t="s">
        <v>53</v>
      </c>
      <c r="O45" s="26">
        <v>2639</v>
      </c>
      <c r="P45" s="26" t="s">
        <v>39</v>
      </c>
      <c r="Q45" s="26" t="s">
        <v>39</v>
      </c>
      <c r="R45" s="26" t="s">
        <v>39</v>
      </c>
      <c r="S45" s="26" t="s">
        <v>192</v>
      </c>
      <c r="T45" s="26" t="s">
        <v>143</v>
      </c>
      <c r="U45" s="26" t="s">
        <v>42</v>
      </c>
      <c r="V45" s="21" t="s">
        <v>43</v>
      </c>
    </row>
    <row r="46" spans="1:22" ht="85" customHeight="1">
      <c r="A46" s="18">
        <v>36</v>
      </c>
      <c r="B46" s="19" t="s">
        <v>29</v>
      </c>
      <c r="C46" s="19" t="s">
        <v>31</v>
      </c>
      <c r="D46" s="19" t="s">
        <v>32</v>
      </c>
      <c r="E46" s="19" t="s">
        <v>193</v>
      </c>
      <c r="F46" s="19" t="s">
        <v>194</v>
      </c>
      <c r="G46" s="19" t="s">
        <v>195</v>
      </c>
      <c r="H46" s="27">
        <v>180</v>
      </c>
      <c r="I46" s="48" t="s">
        <v>196</v>
      </c>
      <c r="J46" s="68" t="s">
        <v>197</v>
      </c>
      <c r="K46" s="19">
        <v>2025</v>
      </c>
      <c r="L46" s="27">
        <v>180</v>
      </c>
      <c r="M46" s="59"/>
      <c r="N46" s="61" t="s">
        <v>53</v>
      </c>
      <c r="O46" s="19">
        <v>2413</v>
      </c>
      <c r="P46" s="23" t="s">
        <v>39</v>
      </c>
      <c r="Q46" s="23" t="s">
        <v>39</v>
      </c>
      <c r="R46" s="23" t="s">
        <v>39</v>
      </c>
      <c r="S46" s="23" t="s">
        <v>198</v>
      </c>
      <c r="T46" s="23" t="s">
        <v>166</v>
      </c>
      <c r="U46" s="23" t="s">
        <v>42</v>
      </c>
      <c r="V46" s="21" t="s">
        <v>43</v>
      </c>
    </row>
    <row r="47" spans="1:22" ht="90" customHeight="1">
      <c r="A47" s="18">
        <v>37</v>
      </c>
      <c r="B47" s="19" t="s">
        <v>29</v>
      </c>
      <c r="C47" s="19" t="s">
        <v>31</v>
      </c>
      <c r="D47" s="19" t="s">
        <v>32</v>
      </c>
      <c r="E47" s="19" t="s">
        <v>199</v>
      </c>
      <c r="F47" s="19" t="s">
        <v>34</v>
      </c>
      <c r="G47" s="47" t="s">
        <v>200</v>
      </c>
      <c r="H47" s="20">
        <v>50</v>
      </c>
      <c r="I47" s="74" t="s">
        <v>201</v>
      </c>
      <c r="J47" s="48" t="s">
        <v>202</v>
      </c>
      <c r="K47" s="60">
        <v>2025</v>
      </c>
      <c r="L47" s="20">
        <v>50</v>
      </c>
      <c r="M47" s="59"/>
      <c r="N47" s="26" t="s">
        <v>38</v>
      </c>
      <c r="O47" s="60">
        <v>1769</v>
      </c>
      <c r="P47" s="19" t="s">
        <v>39</v>
      </c>
      <c r="Q47" s="19" t="s">
        <v>39</v>
      </c>
      <c r="R47" s="19" t="s">
        <v>39</v>
      </c>
      <c r="S47" s="19" t="s">
        <v>40</v>
      </c>
      <c r="T47" s="19" t="s">
        <v>162</v>
      </c>
      <c r="U47" s="19" t="s">
        <v>42</v>
      </c>
      <c r="V47" s="21" t="s">
        <v>43</v>
      </c>
    </row>
    <row r="48" spans="1:22" ht="114" customHeight="1">
      <c r="A48" s="18">
        <v>38</v>
      </c>
      <c r="B48" s="19" t="s">
        <v>29</v>
      </c>
      <c r="C48" s="19" t="s">
        <v>31</v>
      </c>
      <c r="D48" s="19" t="s">
        <v>32</v>
      </c>
      <c r="E48" s="48" t="s">
        <v>203</v>
      </c>
      <c r="F48" s="19" t="s">
        <v>90</v>
      </c>
      <c r="G48" s="48" t="s">
        <v>204</v>
      </c>
      <c r="H48" s="27">
        <v>50</v>
      </c>
      <c r="I48" s="51" t="s">
        <v>205</v>
      </c>
      <c r="J48" s="51" t="s">
        <v>206</v>
      </c>
      <c r="K48" s="19">
        <v>2025</v>
      </c>
      <c r="L48" s="27">
        <v>50</v>
      </c>
      <c r="M48" s="59"/>
      <c r="N48" s="26" t="s">
        <v>38</v>
      </c>
      <c r="O48" s="48">
        <v>281</v>
      </c>
      <c r="P48" s="26" t="s">
        <v>39</v>
      </c>
      <c r="Q48" s="26" t="s">
        <v>39</v>
      </c>
      <c r="R48" s="19" t="s">
        <v>39</v>
      </c>
      <c r="S48" s="76" t="s">
        <v>94</v>
      </c>
      <c r="T48" s="19" t="s">
        <v>162</v>
      </c>
      <c r="U48" s="84" t="s">
        <v>42</v>
      </c>
      <c r="V48" s="21" t="s">
        <v>43</v>
      </c>
    </row>
    <row r="49" spans="1:22" ht="71" customHeight="1">
      <c r="A49" s="18">
        <v>39</v>
      </c>
      <c r="B49" s="19" t="s">
        <v>29</v>
      </c>
      <c r="C49" s="19" t="s">
        <v>31</v>
      </c>
      <c r="D49" s="19" t="s">
        <v>32</v>
      </c>
      <c r="E49" s="19" t="s">
        <v>207</v>
      </c>
      <c r="F49" s="19" t="s">
        <v>184</v>
      </c>
      <c r="G49" s="19" t="s">
        <v>208</v>
      </c>
      <c r="H49" s="27">
        <v>50</v>
      </c>
      <c r="I49" s="19" t="s">
        <v>209</v>
      </c>
      <c r="J49" s="19" t="s">
        <v>210</v>
      </c>
      <c r="K49" s="19">
        <v>2025</v>
      </c>
      <c r="L49" s="27">
        <v>50</v>
      </c>
      <c r="M49" s="59"/>
      <c r="N49" s="19" t="s">
        <v>211</v>
      </c>
      <c r="O49" s="19">
        <v>358</v>
      </c>
      <c r="P49" s="19" t="s">
        <v>39</v>
      </c>
      <c r="Q49" s="19" t="s">
        <v>39</v>
      </c>
      <c r="R49" s="19" t="s">
        <v>39</v>
      </c>
      <c r="S49" s="19" t="s">
        <v>188</v>
      </c>
      <c r="T49" s="85" t="s">
        <v>162</v>
      </c>
      <c r="U49" s="19" t="s">
        <v>42</v>
      </c>
      <c r="V49" s="21" t="s">
        <v>43</v>
      </c>
    </row>
    <row r="50" spans="1:22" ht="105" customHeight="1">
      <c r="A50" s="18">
        <v>40</v>
      </c>
      <c r="B50" s="19" t="s">
        <v>29</v>
      </c>
      <c r="C50" s="19" t="s">
        <v>31</v>
      </c>
      <c r="D50" s="19" t="s">
        <v>32</v>
      </c>
      <c r="E50" s="26" t="s">
        <v>212</v>
      </c>
      <c r="F50" s="19" t="s">
        <v>84</v>
      </c>
      <c r="G50" s="26" t="s">
        <v>85</v>
      </c>
      <c r="H50" s="27">
        <v>50</v>
      </c>
      <c r="I50" s="26" t="s">
        <v>213</v>
      </c>
      <c r="J50" s="26" t="s">
        <v>213</v>
      </c>
      <c r="K50" s="44">
        <v>2025</v>
      </c>
      <c r="L50" s="27">
        <v>50</v>
      </c>
      <c r="M50" s="59"/>
      <c r="N50" s="19" t="s">
        <v>211</v>
      </c>
      <c r="O50" s="26">
        <v>2639</v>
      </c>
      <c r="P50" s="26" t="s">
        <v>39</v>
      </c>
      <c r="Q50" s="26" t="s">
        <v>39</v>
      </c>
      <c r="R50" s="26" t="s">
        <v>39</v>
      </c>
      <c r="S50" s="26" t="s">
        <v>214</v>
      </c>
      <c r="T50" s="85" t="s">
        <v>162</v>
      </c>
      <c r="U50" s="26" t="s">
        <v>42</v>
      </c>
      <c r="V50" s="21" t="s">
        <v>43</v>
      </c>
    </row>
    <row r="51" spans="1:22" ht="121" customHeight="1">
      <c r="A51" s="18">
        <v>41</v>
      </c>
      <c r="B51" s="19" t="s">
        <v>29</v>
      </c>
      <c r="C51" s="19" t="s">
        <v>31</v>
      </c>
      <c r="D51" s="19" t="s">
        <v>32</v>
      </c>
      <c r="E51" s="48" t="s">
        <v>215</v>
      </c>
      <c r="F51" s="19" t="s">
        <v>90</v>
      </c>
      <c r="G51" s="19" t="s">
        <v>216</v>
      </c>
      <c r="H51" s="27">
        <v>320</v>
      </c>
      <c r="I51" s="48" t="s">
        <v>217</v>
      </c>
      <c r="J51" s="19" t="s">
        <v>506</v>
      </c>
      <c r="K51" s="19">
        <v>2025</v>
      </c>
      <c r="L51" s="27">
        <v>320</v>
      </c>
      <c r="M51" s="59"/>
      <c r="N51" s="61" t="s">
        <v>53</v>
      </c>
      <c r="O51" s="19">
        <v>1228</v>
      </c>
      <c r="P51" s="19" t="s">
        <v>39</v>
      </c>
      <c r="Q51" s="19" t="s">
        <v>39</v>
      </c>
      <c r="R51" s="19" t="s">
        <v>39</v>
      </c>
      <c r="S51" s="19" t="s">
        <v>94</v>
      </c>
      <c r="T51" s="19" t="s">
        <v>166</v>
      </c>
      <c r="U51" s="19" t="s">
        <v>42</v>
      </c>
      <c r="V51" s="21" t="s">
        <v>43</v>
      </c>
    </row>
    <row r="52" spans="1:22" ht="108" customHeight="1">
      <c r="A52" s="18">
        <v>42</v>
      </c>
      <c r="B52" s="19" t="s">
        <v>29</v>
      </c>
      <c r="C52" s="19" t="s">
        <v>31</v>
      </c>
      <c r="D52" s="19" t="s">
        <v>32</v>
      </c>
      <c r="E52" s="48" t="s">
        <v>218</v>
      </c>
      <c r="F52" s="19" t="s">
        <v>90</v>
      </c>
      <c r="G52" s="19" t="s">
        <v>104</v>
      </c>
      <c r="H52" s="27">
        <v>300</v>
      </c>
      <c r="I52" s="48" t="s">
        <v>219</v>
      </c>
      <c r="J52" s="48" t="s">
        <v>220</v>
      </c>
      <c r="K52" s="19">
        <v>2025</v>
      </c>
      <c r="L52" s="27">
        <v>300</v>
      </c>
      <c r="M52" s="59"/>
      <c r="N52" s="61" t="s">
        <v>53</v>
      </c>
      <c r="O52" s="19">
        <v>1293</v>
      </c>
      <c r="P52" s="19" t="s">
        <v>39</v>
      </c>
      <c r="Q52" s="19" t="s">
        <v>39</v>
      </c>
      <c r="R52" s="19" t="s">
        <v>39</v>
      </c>
      <c r="S52" s="19" t="s">
        <v>94</v>
      </c>
      <c r="T52" s="19" t="s">
        <v>166</v>
      </c>
      <c r="U52" s="19" t="s">
        <v>42</v>
      </c>
      <c r="V52" s="21" t="s">
        <v>43</v>
      </c>
    </row>
    <row r="53" spans="1:22" ht="59" customHeight="1">
      <c r="A53" s="18">
        <v>43</v>
      </c>
      <c r="B53" s="19" t="s">
        <v>29</v>
      </c>
      <c r="C53" s="19" t="s">
        <v>31</v>
      </c>
      <c r="D53" s="19" t="s">
        <v>32</v>
      </c>
      <c r="E53" s="41" t="s">
        <v>221</v>
      </c>
      <c r="F53" s="41" t="s">
        <v>149</v>
      </c>
      <c r="G53" s="41" t="s">
        <v>222</v>
      </c>
      <c r="H53" s="49">
        <v>131.78</v>
      </c>
      <c r="I53" s="41" t="s">
        <v>223</v>
      </c>
      <c r="J53" s="41" t="s">
        <v>224</v>
      </c>
      <c r="K53" s="19">
        <v>2025</v>
      </c>
      <c r="L53" s="49">
        <v>131.78</v>
      </c>
      <c r="M53" s="59"/>
      <c r="N53" s="19" t="s">
        <v>67</v>
      </c>
      <c r="O53" s="41">
        <v>580</v>
      </c>
      <c r="P53" s="41" t="s">
        <v>39</v>
      </c>
      <c r="Q53" s="41" t="s">
        <v>39</v>
      </c>
      <c r="R53" s="41" t="s">
        <v>39</v>
      </c>
      <c r="S53" s="76" t="s">
        <v>152</v>
      </c>
      <c r="T53" s="41" t="s">
        <v>166</v>
      </c>
      <c r="U53" s="41" t="s">
        <v>42</v>
      </c>
      <c r="V53" s="21" t="s">
        <v>43</v>
      </c>
    </row>
    <row r="54" spans="1:22" ht="95" customHeight="1">
      <c r="A54" s="18">
        <v>44</v>
      </c>
      <c r="B54" s="19" t="s">
        <v>29</v>
      </c>
      <c r="C54" s="19" t="s">
        <v>31</v>
      </c>
      <c r="D54" s="19" t="s">
        <v>32</v>
      </c>
      <c r="E54" s="23" t="s">
        <v>225</v>
      </c>
      <c r="F54" s="19" t="s">
        <v>226</v>
      </c>
      <c r="G54" s="24" t="s">
        <v>227</v>
      </c>
      <c r="H54" s="25">
        <v>180.65</v>
      </c>
      <c r="I54" s="19" t="s">
        <v>228</v>
      </c>
      <c r="J54" s="19" t="s">
        <v>229</v>
      </c>
      <c r="K54" s="24">
        <v>2025</v>
      </c>
      <c r="L54" s="25">
        <v>180.65</v>
      </c>
      <c r="M54" s="59"/>
      <c r="N54" s="68" t="s">
        <v>161</v>
      </c>
      <c r="O54" s="24">
        <v>1895</v>
      </c>
      <c r="P54" s="23" t="s">
        <v>39</v>
      </c>
      <c r="Q54" s="23" t="s">
        <v>39</v>
      </c>
      <c r="R54" s="23" t="s">
        <v>39</v>
      </c>
      <c r="S54" s="23" t="s">
        <v>230</v>
      </c>
      <c r="T54" s="23" t="s">
        <v>41</v>
      </c>
      <c r="U54" s="23" t="s">
        <v>42</v>
      </c>
      <c r="V54" s="21" t="s">
        <v>43</v>
      </c>
    </row>
    <row r="55" spans="1:22" ht="59" customHeight="1">
      <c r="A55" s="18">
        <v>45</v>
      </c>
      <c r="B55" s="19" t="s">
        <v>29</v>
      </c>
      <c r="C55" s="19" t="s">
        <v>31</v>
      </c>
      <c r="D55" s="19" t="s">
        <v>32</v>
      </c>
      <c r="E55" s="50" t="s">
        <v>231</v>
      </c>
      <c r="F55" s="19" t="s">
        <v>34</v>
      </c>
      <c r="G55" s="19" t="s">
        <v>232</v>
      </c>
      <c r="H55" s="20">
        <v>107.48</v>
      </c>
      <c r="I55" s="19" t="s">
        <v>233</v>
      </c>
      <c r="J55" s="75" t="s">
        <v>234</v>
      </c>
      <c r="K55" s="60">
        <v>2025</v>
      </c>
      <c r="L55" s="20">
        <v>107.48</v>
      </c>
      <c r="M55" s="59"/>
      <c r="N55" s="26" t="s">
        <v>38</v>
      </c>
      <c r="O55" s="60">
        <v>168</v>
      </c>
      <c r="P55" s="19" t="s">
        <v>39</v>
      </c>
      <c r="Q55" s="19" t="s">
        <v>39</v>
      </c>
      <c r="R55" s="19" t="s">
        <v>39</v>
      </c>
      <c r="S55" s="19" t="s">
        <v>40</v>
      </c>
      <c r="T55" s="19" t="s">
        <v>41</v>
      </c>
      <c r="U55" s="84" t="s">
        <v>42</v>
      </c>
      <c r="V55" s="21" t="s">
        <v>43</v>
      </c>
    </row>
    <row r="56" spans="1:22" ht="89" customHeight="1">
      <c r="A56" s="18">
        <v>46</v>
      </c>
      <c r="B56" s="19" t="s">
        <v>29</v>
      </c>
      <c r="C56" s="19" t="s">
        <v>31</v>
      </c>
      <c r="D56" s="19" t="s">
        <v>32</v>
      </c>
      <c r="E56" s="51" t="s">
        <v>235</v>
      </c>
      <c r="F56" s="19" t="s">
        <v>172</v>
      </c>
      <c r="G56" s="41" t="s">
        <v>236</v>
      </c>
      <c r="H56" s="49">
        <v>290.20999999999998</v>
      </c>
      <c r="I56" s="51" t="s">
        <v>237</v>
      </c>
      <c r="J56" s="51" t="s">
        <v>238</v>
      </c>
      <c r="K56" s="41">
        <v>2025</v>
      </c>
      <c r="L56" s="49">
        <v>290.20999999999998</v>
      </c>
      <c r="M56" s="59"/>
      <c r="N56" s="41" t="s">
        <v>239</v>
      </c>
      <c r="O56" s="41" t="s">
        <v>240</v>
      </c>
      <c r="P56" s="41" t="s">
        <v>39</v>
      </c>
      <c r="Q56" s="41" t="s">
        <v>39</v>
      </c>
      <c r="R56" s="41" t="s">
        <v>39</v>
      </c>
      <c r="S56" s="41" t="s">
        <v>176</v>
      </c>
      <c r="T56" s="41" t="s">
        <v>41</v>
      </c>
      <c r="U56" s="41"/>
      <c r="V56" s="21" t="s">
        <v>43</v>
      </c>
    </row>
    <row r="57" spans="1:22" ht="83" customHeight="1">
      <c r="A57" s="18">
        <v>47</v>
      </c>
      <c r="B57" s="19" t="s">
        <v>29</v>
      </c>
      <c r="C57" s="19" t="s">
        <v>31</v>
      </c>
      <c r="D57" s="19" t="s">
        <v>32</v>
      </c>
      <c r="E57" s="51" t="s">
        <v>241</v>
      </c>
      <c r="F57" s="19" t="s">
        <v>172</v>
      </c>
      <c r="G57" s="41" t="s">
        <v>242</v>
      </c>
      <c r="H57" s="49">
        <v>39.68</v>
      </c>
      <c r="I57" s="51" t="s">
        <v>243</v>
      </c>
      <c r="J57" s="51" t="s">
        <v>238</v>
      </c>
      <c r="K57" s="41">
        <v>2025</v>
      </c>
      <c r="L57" s="49">
        <v>39.68</v>
      </c>
      <c r="M57" s="59"/>
      <c r="N57" s="41" t="s">
        <v>239</v>
      </c>
      <c r="O57" s="41" t="s">
        <v>244</v>
      </c>
      <c r="P57" s="41" t="s">
        <v>39</v>
      </c>
      <c r="Q57" s="41" t="s">
        <v>39</v>
      </c>
      <c r="R57" s="41" t="s">
        <v>39</v>
      </c>
      <c r="S57" s="41" t="s">
        <v>176</v>
      </c>
      <c r="T57" s="41" t="s">
        <v>41</v>
      </c>
      <c r="U57" s="41"/>
      <c r="V57" s="21" t="s">
        <v>43</v>
      </c>
    </row>
    <row r="58" spans="1:22" ht="104" customHeight="1">
      <c r="A58" s="18">
        <v>48</v>
      </c>
      <c r="B58" s="19" t="s">
        <v>29</v>
      </c>
      <c r="C58" s="19" t="s">
        <v>31</v>
      </c>
      <c r="D58" s="19" t="s">
        <v>32</v>
      </c>
      <c r="E58" s="51" t="s">
        <v>245</v>
      </c>
      <c r="F58" s="19" t="s">
        <v>172</v>
      </c>
      <c r="G58" s="41" t="s">
        <v>246</v>
      </c>
      <c r="H58" s="49">
        <v>55.43</v>
      </c>
      <c r="I58" s="51" t="s">
        <v>247</v>
      </c>
      <c r="J58" s="51" t="s">
        <v>238</v>
      </c>
      <c r="K58" s="41">
        <v>2025</v>
      </c>
      <c r="L58" s="49">
        <v>55.43</v>
      </c>
      <c r="M58" s="59"/>
      <c r="N58" s="41" t="s">
        <v>38</v>
      </c>
      <c r="O58" s="41" t="s">
        <v>248</v>
      </c>
      <c r="P58" s="41" t="s">
        <v>39</v>
      </c>
      <c r="Q58" s="41" t="s">
        <v>39</v>
      </c>
      <c r="R58" s="41" t="s">
        <v>39</v>
      </c>
      <c r="S58" s="41" t="s">
        <v>176</v>
      </c>
      <c r="T58" s="41" t="s">
        <v>41</v>
      </c>
      <c r="U58" s="41"/>
      <c r="V58" s="21" t="s">
        <v>43</v>
      </c>
    </row>
    <row r="59" spans="1:22" ht="105" customHeight="1">
      <c r="A59" s="18">
        <v>49</v>
      </c>
      <c r="B59" s="19" t="s">
        <v>29</v>
      </c>
      <c r="C59" s="19" t="s">
        <v>31</v>
      </c>
      <c r="D59" s="19" t="s">
        <v>32</v>
      </c>
      <c r="E59" s="51" t="s">
        <v>249</v>
      </c>
      <c r="F59" s="19" t="s">
        <v>172</v>
      </c>
      <c r="G59" s="41" t="s">
        <v>250</v>
      </c>
      <c r="H59" s="49">
        <v>102.66</v>
      </c>
      <c r="I59" s="51" t="s">
        <v>251</v>
      </c>
      <c r="J59" s="51" t="s">
        <v>238</v>
      </c>
      <c r="K59" s="41">
        <v>2025</v>
      </c>
      <c r="L59" s="49">
        <v>102.66</v>
      </c>
      <c r="M59" s="59"/>
      <c r="N59" s="41" t="s">
        <v>38</v>
      </c>
      <c r="O59" s="41" t="s">
        <v>252</v>
      </c>
      <c r="P59" s="41" t="s">
        <v>39</v>
      </c>
      <c r="Q59" s="41" t="s">
        <v>39</v>
      </c>
      <c r="R59" s="41" t="s">
        <v>39</v>
      </c>
      <c r="S59" s="41" t="s">
        <v>176</v>
      </c>
      <c r="T59" s="41" t="s">
        <v>41</v>
      </c>
      <c r="U59" s="41"/>
      <c r="V59" s="21" t="s">
        <v>43</v>
      </c>
    </row>
    <row r="60" spans="1:22" ht="100" customHeight="1">
      <c r="A60" s="18">
        <v>50</v>
      </c>
      <c r="B60" s="19" t="s">
        <v>29</v>
      </c>
      <c r="C60" s="19" t="s">
        <v>31</v>
      </c>
      <c r="D60" s="19" t="s">
        <v>32</v>
      </c>
      <c r="E60" s="51" t="s">
        <v>253</v>
      </c>
      <c r="F60" s="19" t="s">
        <v>172</v>
      </c>
      <c r="G60" s="41" t="s">
        <v>254</v>
      </c>
      <c r="H60" s="49">
        <v>112.24</v>
      </c>
      <c r="I60" s="51" t="s">
        <v>255</v>
      </c>
      <c r="J60" s="51" t="s">
        <v>238</v>
      </c>
      <c r="K60" s="41">
        <v>2025</v>
      </c>
      <c r="L60" s="49">
        <v>112.24</v>
      </c>
      <c r="M60" s="59"/>
      <c r="N60" s="41" t="s">
        <v>38</v>
      </c>
      <c r="O60" s="41" t="s">
        <v>256</v>
      </c>
      <c r="P60" s="41" t="s">
        <v>39</v>
      </c>
      <c r="Q60" s="41" t="s">
        <v>39</v>
      </c>
      <c r="R60" s="41" t="s">
        <v>39</v>
      </c>
      <c r="S60" s="41" t="s">
        <v>176</v>
      </c>
      <c r="T60" s="41" t="s">
        <v>41</v>
      </c>
      <c r="U60" s="41"/>
      <c r="V60" s="21" t="s">
        <v>43</v>
      </c>
    </row>
    <row r="61" spans="1:22" ht="92" customHeight="1">
      <c r="A61" s="18">
        <v>51</v>
      </c>
      <c r="B61" s="19" t="s">
        <v>29</v>
      </c>
      <c r="C61" s="19" t="s">
        <v>31</v>
      </c>
      <c r="D61" s="19" t="s">
        <v>32</v>
      </c>
      <c r="E61" s="51" t="s">
        <v>257</v>
      </c>
      <c r="F61" s="19" t="s">
        <v>172</v>
      </c>
      <c r="G61" s="41" t="s">
        <v>258</v>
      </c>
      <c r="H61" s="49">
        <v>96.49</v>
      </c>
      <c r="I61" s="51" t="s">
        <v>259</v>
      </c>
      <c r="J61" s="51" t="s">
        <v>238</v>
      </c>
      <c r="K61" s="41">
        <v>2025</v>
      </c>
      <c r="L61" s="49">
        <v>96.49</v>
      </c>
      <c r="M61" s="59"/>
      <c r="N61" s="41" t="s">
        <v>38</v>
      </c>
      <c r="O61" s="41" t="s">
        <v>260</v>
      </c>
      <c r="P61" s="41" t="s">
        <v>39</v>
      </c>
      <c r="Q61" s="41" t="s">
        <v>39</v>
      </c>
      <c r="R61" s="41" t="s">
        <v>39</v>
      </c>
      <c r="S61" s="41" t="s">
        <v>176</v>
      </c>
      <c r="T61" s="41" t="s">
        <v>41</v>
      </c>
      <c r="U61" s="41"/>
      <c r="V61" s="21" t="s">
        <v>43</v>
      </c>
    </row>
    <row r="62" spans="1:22" ht="141" customHeight="1">
      <c r="A62" s="18">
        <v>52</v>
      </c>
      <c r="B62" s="19" t="s">
        <v>29</v>
      </c>
      <c r="C62" s="19" t="s">
        <v>31</v>
      </c>
      <c r="D62" s="19" t="s">
        <v>32</v>
      </c>
      <c r="E62" s="52" t="s">
        <v>261</v>
      </c>
      <c r="F62" s="53" t="s">
        <v>262</v>
      </c>
      <c r="G62" s="51" t="s">
        <v>263</v>
      </c>
      <c r="H62" s="54">
        <v>500</v>
      </c>
      <c r="I62" s="51" t="s">
        <v>264</v>
      </c>
      <c r="J62" s="51" t="s">
        <v>265</v>
      </c>
      <c r="K62" s="76">
        <v>2025</v>
      </c>
      <c r="L62" s="54">
        <v>500</v>
      </c>
      <c r="M62" s="59"/>
      <c r="N62" s="51" t="s">
        <v>38</v>
      </c>
      <c r="O62" s="53">
        <v>3642</v>
      </c>
      <c r="P62" s="51" t="s">
        <v>39</v>
      </c>
      <c r="Q62" s="51" t="s">
        <v>39</v>
      </c>
      <c r="R62" s="51" t="s">
        <v>39</v>
      </c>
      <c r="S62" s="53" t="s">
        <v>266</v>
      </c>
      <c r="T62" s="48" t="s">
        <v>162</v>
      </c>
      <c r="U62" s="53"/>
      <c r="V62" s="21" t="s">
        <v>43</v>
      </c>
    </row>
    <row r="63" spans="1:22" ht="74" customHeight="1">
      <c r="A63" s="18">
        <v>53</v>
      </c>
      <c r="B63" s="19" t="s">
        <v>29</v>
      </c>
      <c r="C63" s="19" t="s">
        <v>31</v>
      </c>
      <c r="D63" s="19" t="s">
        <v>32</v>
      </c>
      <c r="E63" s="19" t="s">
        <v>267</v>
      </c>
      <c r="F63" s="23" t="s">
        <v>124</v>
      </c>
      <c r="G63" s="19" t="s">
        <v>268</v>
      </c>
      <c r="H63" s="27">
        <v>98</v>
      </c>
      <c r="I63" s="51" t="s">
        <v>269</v>
      </c>
      <c r="J63" s="71" t="s">
        <v>270</v>
      </c>
      <c r="K63" s="19">
        <v>2025</v>
      </c>
      <c r="L63" s="27">
        <v>98</v>
      </c>
      <c r="M63" s="59"/>
      <c r="N63" s="68" t="s">
        <v>53</v>
      </c>
      <c r="O63" s="26">
        <v>620</v>
      </c>
      <c r="P63" s="26" t="s">
        <v>39</v>
      </c>
      <c r="Q63" s="26" t="s">
        <v>39</v>
      </c>
      <c r="R63" s="19" t="s">
        <v>39</v>
      </c>
      <c r="S63" s="76" t="s">
        <v>127</v>
      </c>
      <c r="T63" s="26" t="s">
        <v>143</v>
      </c>
      <c r="U63" s="41" t="s">
        <v>42</v>
      </c>
      <c r="V63" s="21" t="s">
        <v>43</v>
      </c>
    </row>
    <row r="64" spans="1:22" ht="75" customHeight="1">
      <c r="A64" s="18">
        <v>54</v>
      </c>
      <c r="B64" s="19" t="s">
        <v>29</v>
      </c>
      <c r="C64" s="19" t="s">
        <v>31</v>
      </c>
      <c r="D64" s="19" t="s">
        <v>32</v>
      </c>
      <c r="E64" s="21" t="s">
        <v>271</v>
      </c>
      <c r="F64" s="21" t="s">
        <v>184</v>
      </c>
      <c r="G64" s="21" t="s">
        <v>272</v>
      </c>
      <c r="H64" s="22">
        <v>173.16</v>
      </c>
      <c r="I64" s="21" t="s">
        <v>273</v>
      </c>
      <c r="J64" s="21" t="s">
        <v>274</v>
      </c>
      <c r="K64" s="21">
        <v>2025</v>
      </c>
      <c r="L64" s="22">
        <v>173.16</v>
      </c>
      <c r="M64" s="59"/>
      <c r="N64" s="61" t="s">
        <v>161</v>
      </c>
      <c r="O64" s="21">
        <v>776</v>
      </c>
      <c r="P64" s="21" t="s">
        <v>39</v>
      </c>
      <c r="Q64" s="21" t="s">
        <v>39</v>
      </c>
      <c r="R64" s="21" t="s">
        <v>39</v>
      </c>
      <c r="S64" s="21" t="s">
        <v>188</v>
      </c>
      <c r="T64" s="21" t="s">
        <v>41</v>
      </c>
      <c r="U64" s="21" t="s">
        <v>42</v>
      </c>
      <c r="V64" s="21" t="s">
        <v>43</v>
      </c>
    </row>
    <row r="65" spans="1:22" ht="55" customHeight="1">
      <c r="A65" s="86">
        <v>2</v>
      </c>
      <c r="B65" s="156" t="s">
        <v>275</v>
      </c>
      <c r="C65" s="157"/>
      <c r="D65" s="158"/>
      <c r="E65" s="87">
        <v>2</v>
      </c>
      <c r="F65" s="88"/>
      <c r="G65" s="87"/>
      <c r="H65" s="89">
        <f>H66+H67+H68</f>
        <v>830</v>
      </c>
      <c r="I65" s="89"/>
      <c r="J65" s="89"/>
      <c r="K65" s="89"/>
      <c r="L65" s="89">
        <f>L66+L67+L68</f>
        <v>830</v>
      </c>
      <c r="M65" s="59"/>
      <c r="N65" s="88"/>
      <c r="O65" s="87"/>
      <c r="P65" s="87"/>
      <c r="Q65" s="87"/>
      <c r="R65" s="87"/>
      <c r="S65" s="87"/>
      <c r="T65" s="139"/>
      <c r="U65" s="87"/>
      <c r="V65" s="21" t="s">
        <v>43</v>
      </c>
    </row>
    <row r="66" spans="1:22" ht="72" customHeight="1">
      <c r="A66" s="18">
        <v>56</v>
      </c>
      <c r="B66" s="51" t="s">
        <v>29</v>
      </c>
      <c r="C66" s="48" t="s">
        <v>31</v>
      </c>
      <c r="D66" s="48" t="s">
        <v>275</v>
      </c>
      <c r="E66" s="51" t="s">
        <v>276</v>
      </c>
      <c r="F66" s="19" t="s">
        <v>34</v>
      </c>
      <c r="G66" s="48" t="s">
        <v>277</v>
      </c>
      <c r="H66" s="49">
        <v>30</v>
      </c>
      <c r="I66" s="48" t="s">
        <v>278</v>
      </c>
      <c r="J66" s="48" t="s">
        <v>279</v>
      </c>
      <c r="K66" s="60">
        <v>2025</v>
      </c>
      <c r="L66" s="49">
        <v>30</v>
      </c>
      <c r="M66" s="59"/>
      <c r="N66" s="123" t="s">
        <v>38</v>
      </c>
      <c r="O66" s="51">
        <v>182</v>
      </c>
      <c r="P66" s="123" t="s">
        <v>39</v>
      </c>
      <c r="Q66" s="123" t="s">
        <v>39</v>
      </c>
      <c r="R66" s="123" t="s">
        <v>39</v>
      </c>
      <c r="S66" s="48" t="s">
        <v>40</v>
      </c>
      <c r="T66" s="51" t="s">
        <v>162</v>
      </c>
      <c r="U66" s="48" t="s">
        <v>42</v>
      </c>
      <c r="V66" s="21" t="s">
        <v>43</v>
      </c>
    </row>
    <row r="67" spans="1:22" ht="183" customHeight="1">
      <c r="A67" s="18"/>
      <c r="B67" s="19" t="s">
        <v>29</v>
      </c>
      <c r="C67" s="19" t="s">
        <v>31</v>
      </c>
      <c r="D67" s="19" t="s">
        <v>32</v>
      </c>
      <c r="E67" s="19" t="s">
        <v>280</v>
      </c>
      <c r="F67" s="19" t="s">
        <v>34</v>
      </c>
      <c r="G67" s="19" t="s">
        <v>232</v>
      </c>
      <c r="H67" s="20">
        <v>700</v>
      </c>
      <c r="I67" s="48" t="s">
        <v>281</v>
      </c>
      <c r="J67" s="19" t="s">
        <v>282</v>
      </c>
      <c r="K67" s="60">
        <v>2025</v>
      </c>
      <c r="L67" s="20">
        <v>700</v>
      </c>
      <c r="M67" s="59"/>
      <c r="N67" s="61" t="s">
        <v>283</v>
      </c>
      <c r="O67" s="60">
        <v>3000</v>
      </c>
      <c r="P67" s="23" t="s">
        <v>39</v>
      </c>
      <c r="Q67" s="23" t="s">
        <v>39</v>
      </c>
      <c r="R67" s="23" t="s">
        <v>39</v>
      </c>
      <c r="S67" s="19" t="s">
        <v>40</v>
      </c>
      <c r="T67" s="19" t="s">
        <v>166</v>
      </c>
      <c r="U67" s="19" t="s">
        <v>42</v>
      </c>
      <c r="V67" s="21" t="s">
        <v>43</v>
      </c>
    </row>
    <row r="68" spans="1:22" ht="84" customHeight="1">
      <c r="A68" s="18">
        <v>57</v>
      </c>
      <c r="B68" s="90" t="s">
        <v>29</v>
      </c>
      <c r="C68" s="24" t="s">
        <v>31</v>
      </c>
      <c r="D68" s="91" t="s">
        <v>275</v>
      </c>
      <c r="E68" s="23" t="s">
        <v>284</v>
      </c>
      <c r="F68" s="23" t="s">
        <v>124</v>
      </c>
      <c r="G68" s="24" t="s">
        <v>285</v>
      </c>
      <c r="H68" s="25">
        <v>100</v>
      </c>
      <c r="I68" s="19" t="s">
        <v>503</v>
      </c>
      <c r="J68" s="19" t="s">
        <v>286</v>
      </c>
      <c r="K68" s="24">
        <v>2025</v>
      </c>
      <c r="L68" s="25">
        <v>100</v>
      </c>
      <c r="M68" s="59"/>
      <c r="N68" s="61" t="s">
        <v>287</v>
      </c>
      <c r="O68" s="24">
        <v>2606</v>
      </c>
      <c r="P68" s="23" t="s">
        <v>39</v>
      </c>
      <c r="Q68" s="23" t="s">
        <v>39</v>
      </c>
      <c r="R68" s="23" t="s">
        <v>39</v>
      </c>
      <c r="S68" s="23" t="s">
        <v>127</v>
      </c>
      <c r="T68" s="23" t="s">
        <v>166</v>
      </c>
      <c r="U68" s="19" t="s">
        <v>42</v>
      </c>
      <c r="V68" s="21" t="s">
        <v>43</v>
      </c>
    </row>
    <row r="69" spans="1:22" ht="52" customHeight="1">
      <c r="A69" s="86" t="s">
        <v>288</v>
      </c>
      <c r="B69" s="159" t="s">
        <v>289</v>
      </c>
      <c r="C69" s="160"/>
      <c r="D69" s="161"/>
      <c r="E69" s="57">
        <f>E70+E72+E77+E79</f>
        <v>7</v>
      </c>
      <c r="F69" s="57"/>
      <c r="G69" s="57"/>
      <c r="H69" s="92">
        <f>H70+H72+H77+H79</f>
        <v>1500</v>
      </c>
      <c r="I69" s="124"/>
      <c r="J69" s="125"/>
      <c r="K69" s="57"/>
      <c r="L69" s="92">
        <f>L70+L72+L77+L79</f>
        <v>1500</v>
      </c>
      <c r="M69" s="59"/>
      <c r="N69" s="126"/>
      <c r="O69" s="55"/>
      <c r="P69" s="55"/>
      <c r="Q69" s="55"/>
      <c r="R69" s="57"/>
      <c r="S69" s="140"/>
      <c r="T69" s="55"/>
      <c r="U69" s="126"/>
      <c r="V69" s="21"/>
    </row>
    <row r="70" spans="1:22" ht="50" customHeight="1">
      <c r="A70" s="86">
        <v>1</v>
      </c>
      <c r="B70" s="162" t="s">
        <v>290</v>
      </c>
      <c r="C70" s="163"/>
      <c r="D70" s="164"/>
      <c r="E70" s="88">
        <v>1</v>
      </c>
      <c r="F70" s="88"/>
      <c r="G70" s="88"/>
      <c r="H70" s="89">
        <v>300</v>
      </c>
      <c r="I70" s="88"/>
      <c r="J70" s="88"/>
      <c r="K70" s="88"/>
      <c r="L70" s="89">
        <v>300</v>
      </c>
      <c r="M70" s="59"/>
      <c r="N70" s="125"/>
      <c r="O70" s="88"/>
      <c r="P70" s="88"/>
      <c r="Q70" s="88"/>
      <c r="R70" s="88"/>
      <c r="S70" s="88"/>
      <c r="T70" s="88"/>
      <c r="U70" s="88"/>
      <c r="V70" s="21"/>
    </row>
    <row r="71" spans="1:22" ht="101" customHeight="1">
      <c r="A71" s="18">
        <v>58</v>
      </c>
      <c r="B71" s="90" t="s">
        <v>29</v>
      </c>
      <c r="C71" s="94" t="s">
        <v>291</v>
      </c>
      <c r="D71" s="94" t="s">
        <v>292</v>
      </c>
      <c r="E71" s="19" t="s">
        <v>293</v>
      </c>
      <c r="F71" s="19" t="s">
        <v>172</v>
      </c>
      <c r="G71" s="19" t="s">
        <v>258</v>
      </c>
      <c r="H71" s="27">
        <v>300</v>
      </c>
      <c r="I71" s="48" t="s">
        <v>294</v>
      </c>
      <c r="J71" s="68" t="s">
        <v>295</v>
      </c>
      <c r="K71" s="19">
        <v>2025</v>
      </c>
      <c r="L71" s="27">
        <v>300</v>
      </c>
      <c r="M71" s="59"/>
      <c r="N71" s="61" t="s">
        <v>53</v>
      </c>
      <c r="O71" s="26">
        <v>1936</v>
      </c>
      <c r="P71" s="26" t="s">
        <v>39</v>
      </c>
      <c r="Q71" s="26" t="s">
        <v>39</v>
      </c>
      <c r="R71" s="19" t="s">
        <v>39</v>
      </c>
      <c r="S71" s="76" t="s">
        <v>176</v>
      </c>
      <c r="T71" s="26" t="s">
        <v>166</v>
      </c>
      <c r="U71" s="41"/>
      <c r="V71" s="21" t="s">
        <v>43</v>
      </c>
    </row>
    <row r="72" spans="1:22" ht="47" customHeight="1">
      <c r="A72" s="86">
        <v>2</v>
      </c>
      <c r="B72" s="165" t="s">
        <v>296</v>
      </c>
      <c r="C72" s="166"/>
      <c r="D72" s="167"/>
      <c r="E72" s="88">
        <v>4</v>
      </c>
      <c r="F72" s="88"/>
      <c r="G72" s="88"/>
      <c r="H72" s="89">
        <f>SUM(H73:H76)</f>
        <v>800</v>
      </c>
      <c r="I72" s="127"/>
      <c r="J72" s="128"/>
      <c r="K72" s="88"/>
      <c r="L72" s="89">
        <f>SUM(L73:L76)</f>
        <v>800</v>
      </c>
      <c r="M72" s="59"/>
      <c r="N72" s="125"/>
      <c r="O72" s="87"/>
      <c r="P72" s="87"/>
      <c r="Q72" s="87"/>
      <c r="R72" s="88"/>
      <c r="S72" s="141"/>
      <c r="T72" s="87"/>
      <c r="U72" s="102"/>
      <c r="V72" s="21" t="s">
        <v>43</v>
      </c>
    </row>
    <row r="73" spans="1:22" ht="73" customHeight="1">
      <c r="A73" s="18">
        <v>59</v>
      </c>
      <c r="B73" s="95" t="s">
        <v>29</v>
      </c>
      <c r="C73" s="96" t="s">
        <v>291</v>
      </c>
      <c r="D73" s="96" t="s">
        <v>296</v>
      </c>
      <c r="E73" s="23" t="s">
        <v>297</v>
      </c>
      <c r="F73" s="23" t="s">
        <v>124</v>
      </c>
      <c r="G73" s="24" t="s">
        <v>298</v>
      </c>
      <c r="H73" s="25">
        <v>280</v>
      </c>
      <c r="I73" s="19" t="s">
        <v>299</v>
      </c>
      <c r="J73" s="19" t="s">
        <v>300</v>
      </c>
      <c r="K73" s="24">
        <v>2025</v>
      </c>
      <c r="L73" s="25">
        <v>280</v>
      </c>
      <c r="M73" s="59"/>
      <c r="N73" s="61" t="s">
        <v>53</v>
      </c>
      <c r="O73" s="24">
        <v>48000</v>
      </c>
      <c r="P73" s="23" t="s">
        <v>39</v>
      </c>
      <c r="Q73" s="23" t="s">
        <v>39</v>
      </c>
      <c r="R73" s="23" t="s">
        <v>39</v>
      </c>
      <c r="S73" s="23" t="s">
        <v>127</v>
      </c>
      <c r="T73" s="23" t="s">
        <v>166</v>
      </c>
      <c r="U73" s="19" t="s">
        <v>42</v>
      </c>
      <c r="V73" s="21" t="s">
        <v>43</v>
      </c>
    </row>
    <row r="74" spans="1:22" ht="134" customHeight="1">
      <c r="A74" s="18">
        <v>60</v>
      </c>
      <c r="B74" s="84" t="s">
        <v>29</v>
      </c>
      <c r="C74" s="84" t="s">
        <v>289</v>
      </c>
      <c r="D74" s="84" t="s">
        <v>296</v>
      </c>
      <c r="E74" s="19" t="s">
        <v>301</v>
      </c>
      <c r="F74" s="39" t="s">
        <v>34</v>
      </c>
      <c r="G74" s="19" t="s">
        <v>302</v>
      </c>
      <c r="H74" s="20">
        <v>120</v>
      </c>
      <c r="I74" s="74" t="s">
        <v>303</v>
      </c>
      <c r="J74" s="60" t="s">
        <v>304</v>
      </c>
      <c r="K74" s="60">
        <v>2025</v>
      </c>
      <c r="L74" s="20">
        <v>120</v>
      </c>
      <c r="M74" s="59"/>
      <c r="N74" s="61" t="s">
        <v>53</v>
      </c>
      <c r="O74" s="60">
        <v>5148</v>
      </c>
      <c r="P74" s="19" t="s">
        <v>39</v>
      </c>
      <c r="Q74" s="19" t="s">
        <v>39</v>
      </c>
      <c r="R74" s="19" t="s">
        <v>39</v>
      </c>
      <c r="S74" s="19" t="s">
        <v>40</v>
      </c>
      <c r="T74" s="19" t="s">
        <v>166</v>
      </c>
      <c r="U74" s="19" t="s">
        <v>42</v>
      </c>
      <c r="V74" s="21" t="s">
        <v>43</v>
      </c>
    </row>
    <row r="75" spans="1:22" ht="81" customHeight="1">
      <c r="A75" s="18">
        <v>61</v>
      </c>
      <c r="B75" s="39" t="s">
        <v>29</v>
      </c>
      <c r="C75" s="39" t="s">
        <v>289</v>
      </c>
      <c r="D75" s="39" t="s">
        <v>296</v>
      </c>
      <c r="E75" s="39" t="s">
        <v>305</v>
      </c>
      <c r="F75" s="39" t="s">
        <v>34</v>
      </c>
      <c r="G75" s="39" t="s">
        <v>306</v>
      </c>
      <c r="H75" s="20">
        <v>200</v>
      </c>
      <c r="I75" s="48" t="s">
        <v>307</v>
      </c>
      <c r="J75" s="39" t="s">
        <v>308</v>
      </c>
      <c r="K75" s="60">
        <v>2025</v>
      </c>
      <c r="L75" s="20">
        <v>200</v>
      </c>
      <c r="M75" s="59"/>
      <c r="N75" s="61" t="s">
        <v>53</v>
      </c>
      <c r="O75" s="129">
        <v>12000</v>
      </c>
      <c r="P75" s="39" t="s">
        <v>39</v>
      </c>
      <c r="Q75" s="39" t="s">
        <v>39</v>
      </c>
      <c r="R75" s="39" t="s">
        <v>39</v>
      </c>
      <c r="S75" s="19" t="s">
        <v>40</v>
      </c>
      <c r="T75" s="19" t="s">
        <v>166</v>
      </c>
      <c r="U75" s="19" t="s">
        <v>42</v>
      </c>
      <c r="V75" s="21" t="s">
        <v>43</v>
      </c>
    </row>
    <row r="76" spans="1:22" ht="120" customHeight="1">
      <c r="A76" s="18">
        <v>62</v>
      </c>
      <c r="B76" s="39" t="s">
        <v>29</v>
      </c>
      <c r="C76" s="39" t="s">
        <v>289</v>
      </c>
      <c r="D76" s="39" t="s">
        <v>296</v>
      </c>
      <c r="E76" s="19" t="s">
        <v>309</v>
      </c>
      <c r="F76" s="39" t="s">
        <v>34</v>
      </c>
      <c r="G76" s="39" t="s">
        <v>310</v>
      </c>
      <c r="H76" s="20">
        <v>200</v>
      </c>
      <c r="I76" s="74" t="s">
        <v>311</v>
      </c>
      <c r="J76" s="39" t="s">
        <v>312</v>
      </c>
      <c r="K76" s="60">
        <v>2025</v>
      </c>
      <c r="L76" s="20">
        <v>200</v>
      </c>
      <c r="M76" s="59"/>
      <c r="N76" s="61" t="s">
        <v>53</v>
      </c>
      <c r="O76" s="129">
        <v>15000</v>
      </c>
      <c r="P76" s="39" t="s">
        <v>39</v>
      </c>
      <c r="Q76" s="39" t="s">
        <v>39</v>
      </c>
      <c r="R76" s="39" t="s">
        <v>39</v>
      </c>
      <c r="S76" s="19" t="s">
        <v>40</v>
      </c>
      <c r="T76" s="19" t="s">
        <v>166</v>
      </c>
      <c r="U76" s="19" t="s">
        <v>42</v>
      </c>
      <c r="V76" s="21" t="s">
        <v>43</v>
      </c>
    </row>
    <row r="77" spans="1:22" ht="59" customHeight="1">
      <c r="A77" s="86">
        <v>3</v>
      </c>
      <c r="B77" s="168" t="s">
        <v>313</v>
      </c>
      <c r="C77" s="169"/>
      <c r="D77" s="170"/>
      <c r="E77" s="88">
        <v>1</v>
      </c>
      <c r="F77" s="97"/>
      <c r="G77" s="97"/>
      <c r="H77" s="98">
        <v>340</v>
      </c>
      <c r="I77" s="130"/>
      <c r="J77" s="97"/>
      <c r="K77" s="131"/>
      <c r="L77" s="98">
        <v>340</v>
      </c>
      <c r="M77" s="59"/>
      <c r="N77" s="125"/>
      <c r="O77" s="132"/>
      <c r="P77" s="97"/>
      <c r="Q77" s="97"/>
      <c r="R77" s="97"/>
      <c r="S77" s="88"/>
      <c r="T77" s="88"/>
      <c r="U77" s="88"/>
      <c r="V77" s="21"/>
    </row>
    <row r="78" spans="1:22" ht="140" customHeight="1">
      <c r="A78" s="18">
        <v>63</v>
      </c>
      <c r="B78" s="39" t="s">
        <v>29</v>
      </c>
      <c r="C78" s="39" t="s">
        <v>289</v>
      </c>
      <c r="D78" s="39" t="s">
        <v>313</v>
      </c>
      <c r="E78" s="39" t="s">
        <v>314</v>
      </c>
      <c r="F78" s="39" t="s">
        <v>34</v>
      </c>
      <c r="G78" s="39" t="s">
        <v>315</v>
      </c>
      <c r="H78" s="20">
        <v>340</v>
      </c>
      <c r="I78" s="74" t="s">
        <v>316</v>
      </c>
      <c r="J78" s="39" t="s">
        <v>317</v>
      </c>
      <c r="K78" s="60">
        <v>2025</v>
      </c>
      <c r="L78" s="20">
        <v>340</v>
      </c>
      <c r="M78" s="59"/>
      <c r="N78" s="39" t="s">
        <v>318</v>
      </c>
      <c r="O78" s="129">
        <v>35000</v>
      </c>
      <c r="P78" s="39" t="s">
        <v>39</v>
      </c>
      <c r="Q78" s="39" t="s">
        <v>39</v>
      </c>
      <c r="R78" s="39" t="s">
        <v>39</v>
      </c>
      <c r="S78" s="19" t="s">
        <v>40</v>
      </c>
      <c r="T78" s="19" t="s">
        <v>166</v>
      </c>
      <c r="U78" s="19" t="s">
        <v>42</v>
      </c>
      <c r="V78" s="21" t="s">
        <v>43</v>
      </c>
    </row>
    <row r="79" spans="1:22" ht="79" customHeight="1">
      <c r="A79" s="86">
        <v>4</v>
      </c>
      <c r="B79" s="168" t="s">
        <v>319</v>
      </c>
      <c r="C79" s="169"/>
      <c r="D79" s="170"/>
      <c r="E79" s="97">
        <v>1</v>
      </c>
      <c r="F79" s="97"/>
      <c r="G79" s="97"/>
      <c r="H79" s="98">
        <v>60</v>
      </c>
      <c r="I79" s="130"/>
      <c r="J79" s="97"/>
      <c r="K79" s="131"/>
      <c r="L79" s="98">
        <v>60</v>
      </c>
      <c r="M79" s="59"/>
      <c r="N79" s="97"/>
      <c r="O79" s="132"/>
      <c r="P79" s="97"/>
      <c r="Q79" s="97"/>
      <c r="R79" s="97"/>
      <c r="S79" s="88"/>
      <c r="T79" s="88"/>
      <c r="U79" s="88"/>
      <c r="V79" s="21" t="s">
        <v>43</v>
      </c>
    </row>
    <row r="80" spans="1:22" ht="90" customHeight="1">
      <c r="A80" s="18">
        <v>64</v>
      </c>
      <c r="B80" s="41" t="s">
        <v>29</v>
      </c>
      <c r="C80" s="41" t="s">
        <v>289</v>
      </c>
      <c r="D80" s="41" t="s">
        <v>319</v>
      </c>
      <c r="E80" s="41" t="s">
        <v>320</v>
      </c>
      <c r="F80" s="19" t="s">
        <v>138</v>
      </c>
      <c r="G80" s="41"/>
      <c r="H80" s="49">
        <v>60</v>
      </c>
      <c r="I80" s="133" t="s">
        <v>321</v>
      </c>
      <c r="J80" s="134" t="s">
        <v>322</v>
      </c>
      <c r="K80" s="41">
        <v>2025</v>
      </c>
      <c r="L80" s="49">
        <v>60</v>
      </c>
      <c r="M80" s="59"/>
      <c r="N80" s="61" t="s">
        <v>53</v>
      </c>
      <c r="O80" s="41">
        <v>89</v>
      </c>
      <c r="P80" s="41" t="s">
        <v>39</v>
      </c>
      <c r="Q80" s="41" t="s">
        <v>39</v>
      </c>
      <c r="R80" s="41" t="s">
        <v>39</v>
      </c>
      <c r="S80" s="41" t="s">
        <v>323</v>
      </c>
      <c r="T80" s="41" t="s">
        <v>166</v>
      </c>
      <c r="U80" s="41" t="s">
        <v>42</v>
      </c>
      <c r="V80" s="21" t="s">
        <v>43</v>
      </c>
    </row>
    <row r="81" spans="1:22" ht="59" customHeight="1">
      <c r="A81" s="86" t="s">
        <v>324</v>
      </c>
      <c r="B81" s="171" t="s">
        <v>325</v>
      </c>
      <c r="C81" s="171"/>
      <c r="D81" s="171"/>
      <c r="E81" s="99">
        <v>1</v>
      </c>
      <c r="F81" s="100"/>
      <c r="G81" s="100"/>
      <c r="H81" s="101">
        <v>230</v>
      </c>
      <c r="I81" s="100"/>
      <c r="J81" s="100"/>
      <c r="K81" s="100"/>
      <c r="L81" s="101">
        <v>230</v>
      </c>
      <c r="M81" s="59"/>
      <c r="N81" s="100"/>
      <c r="O81" s="135"/>
      <c r="P81" s="135"/>
      <c r="Q81" s="135"/>
      <c r="R81" s="135"/>
      <c r="S81" s="142"/>
      <c r="T81" s="142"/>
      <c r="U81" s="142"/>
      <c r="V81" s="21"/>
    </row>
    <row r="82" spans="1:22" ht="59" customHeight="1">
      <c r="A82" s="86">
        <v>1</v>
      </c>
      <c r="B82" s="168" t="s">
        <v>326</v>
      </c>
      <c r="C82" s="169"/>
      <c r="D82" s="170"/>
      <c r="E82" s="88">
        <v>1</v>
      </c>
      <c r="F82" s="97"/>
      <c r="G82" s="97"/>
      <c r="H82" s="98">
        <v>230</v>
      </c>
      <c r="I82" s="130"/>
      <c r="J82" s="97"/>
      <c r="K82" s="131"/>
      <c r="L82" s="98">
        <v>230</v>
      </c>
      <c r="M82" s="59"/>
      <c r="N82" s="125"/>
      <c r="O82" s="132"/>
      <c r="P82" s="97"/>
      <c r="Q82" s="97"/>
      <c r="R82" s="97"/>
      <c r="S82" s="88"/>
      <c r="T82" s="88"/>
      <c r="U82" s="88"/>
      <c r="V82" s="21"/>
    </row>
    <row r="83" spans="1:22" ht="59" customHeight="1">
      <c r="A83" s="66">
        <v>65</v>
      </c>
      <c r="B83" s="19" t="s">
        <v>29</v>
      </c>
      <c r="C83" s="19" t="s">
        <v>325</v>
      </c>
      <c r="D83" s="19" t="s">
        <v>326</v>
      </c>
      <c r="E83" s="19" t="s">
        <v>327</v>
      </c>
      <c r="F83" s="19" t="s">
        <v>138</v>
      </c>
      <c r="G83" s="39"/>
      <c r="H83" s="27">
        <v>230</v>
      </c>
      <c r="I83" s="62" t="s">
        <v>328</v>
      </c>
      <c r="J83" s="62" t="s">
        <v>329</v>
      </c>
      <c r="K83" s="26">
        <v>2025</v>
      </c>
      <c r="L83" s="27">
        <v>230</v>
      </c>
      <c r="M83" s="59"/>
      <c r="N83" s="62" t="s">
        <v>330</v>
      </c>
      <c r="O83" s="26">
        <v>4000</v>
      </c>
      <c r="P83" s="19" t="s">
        <v>42</v>
      </c>
      <c r="Q83" s="19" t="s">
        <v>39</v>
      </c>
      <c r="R83" s="19" t="s">
        <v>39</v>
      </c>
      <c r="S83" s="19" t="s">
        <v>331</v>
      </c>
      <c r="T83" s="19" t="s">
        <v>166</v>
      </c>
      <c r="U83" s="19" t="s">
        <v>42</v>
      </c>
      <c r="V83" s="21" t="s">
        <v>43</v>
      </c>
    </row>
    <row r="84" spans="1:22" ht="59" customHeight="1">
      <c r="A84" s="86" t="s">
        <v>332</v>
      </c>
      <c r="B84" s="172" t="s">
        <v>333</v>
      </c>
      <c r="C84" s="173"/>
      <c r="D84" s="174"/>
      <c r="E84" s="102">
        <v>14</v>
      </c>
      <c r="F84" s="103"/>
      <c r="G84" s="103"/>
      <c r="H84" s="104">
        <v>980</v>
      </c>
      <c r="I84" s="103"/>
      <c r="J84" s="103"/>
      <c r="K84" s="131"/>
      <c r="L84" s="104">
        <v>980</v>
      </c>
      <c r="M84" s="59"/>
      <c r="N84" s="103"/>
      <c r="O84" s="136"/>
      <c r="P84" s="103"/>
      <c r="Q84" s="103"/>
      <c r="R84" s="103"/>
      <c r="S84" s="127"/>
      <c r="T84" s="136"/>
      <c r="U84" s="127"/>
      <c r="V84" s="21" t="s">
        <v>43</v>
      </c>
    </row>
    <row r="85" spans="1:22" ht="59" customHeight="1">
      <c r="A85" s="86">
        <v>1</v>
      </c>
      <c r="B85" s="175" t="s">
        <v>333</v>
      </c>
      <c r="C85" s="176"/>
      <c r="D85" s="177"/>
      <c r="E85" s="105">
        <v>14</v>
      </c>
      <c r="F85" s="106"/>
      <c r="G85" s="107"/>
      <c r="H85" s="101">
        <f>SUM(H86:H99)</f>
        <v>980</v>
      </c>
      <c r="I85" s="107"/>
      <c r="J85" s="107"/>
      <c r="K85" s="99"/>
      <c r="L85" s="101">
        <f>SUM(L86:L99)</f>
        <v>980</v>
      </c>
      <c r="M85" s="59"/>
      <c r="N85" s="107"/>
      <c r="O85" s="106"/>
      <c r="P85" s="136"/>
      <c r="Q85" s="136"/>
      <c r="R85" s="136"/>
      <c r="S85" s="106"/>
      <c r="T85" s="103"/>
      <c r="U85" s="106"/>
      <c r="V85" s="21" t="s">
        <v>43</v>
      </c>
    </row>
    <row r="86" spans="1:22" ht="175" customHeight="1">
      <c r="A86" s="18">
        <v>66</v>
      </c>
      <c r="B86" s="19" t="s">
        <v>29</v>
      </c>
      <c r="C86" s="19" t="s">
        <v>333</v>
      </c>
      <c r="D86" s="19" t="s">
        <v>333</v>
      </c>
      <c r="E86" s="19" t="s">
        <v>334</v>
      </c>
      <c r="F86" s="19" t="s">
        <v>49</v>
      </c>
      <c r="G86" s="19" t="s">
        <v>50</v>
      </c>
      <c r="H86" s="27">
        <v>70</v>
      </c>
      <c r="I86" s="62" t="s">
        <v>335</v>
      </c>
      <c r="J86" s="72" t="s">
        <v>336</v>
      </c>
      <c r="K86" s="19">
        <v>2025</v>
      </c>
      <c r="L86" s="27">
        <v>70</v>
      </c>
      <c r="M86" s="59"/>
      <c r="N86" s="26" t="s">
        <v>337</v>
      </c>
      <c r="O86" s="26">
        <v>2759</v>
      </c>
      <c r="P86" s="26" t="s">
        <v>39</v>
      </c>
      <c r="Q86" s="26" t="s">
        <v>39</v>
      </c>
      <c r="R86" s="19" t="s">
        <v>39</v>
      </c>
      <c r="S86" s="76" t="s">
        <v>331</v>
      </c>
      <c r="T86" s="19" t="s">
        <v>166</v>
      </c>
      <c r="U86" s="19" t="s">
        <v>42</v>
      </c>
      <c r="V86" s="21" t="s">
        <v>43</v>
      </c>
    </row>
    <row r="87" spans="1:22" ht="59" customHeight="1">
      <c r="A87" s="18">
        <v>67</v>
      </c>
      <c r="B87" s="19" t="s">
        <v>29</v>
      </c>
      <c r="C87" s="19" t="s">
        <v>333</v>
      </c>
      <c r="D87" s="19" t="s">
        <v>333</v>
      </c>
      <c r="E87" s="19" t="s">
        <v>338</v>
      </c>
      <c r="F87" s="19" t="s">
        <v>49</v>
      </c>
      <c r="G87" s="19" t="s">
        <v>60</v>
      </c>
      <c r="H87" s="27">
        <v>70</v>
      </c>
      <c r="I87" s="62" t="s">
        <v>335</v>
      </c>
      <c r="J87" s="72" t="s">
        <v>336</v>
      </c>
      <c r="K87" s="19">
        <v>2025</v>
      </c>
      <c r="L87" s="27">
        <v>70</v>
      </c>
      <c r="M87" s="59"/>
      <c r="N87" s="26" t="s">
        <v>337</v>
      </c>
      <c r="O87" s="26">
        <v>1502</v>
      </c>
      <c r="P87" s="26" t="s">
        <v>39</v>
      </c>
      <c r="Q87" s="26" t="s">
        <v>39</v>
      </c>
      <c r="R87" s="19" t="s">
        <v>39</v>
      </c>
      <c r="S87" s="76" t="s">
        <v>331</v>
      </c>
      <c r="T87" s="19" t="s">
        <v>166</v>
      </c>
      <c r="U87" s="19" t="s">
        <v>42</v>
      </c>
      <c r="V87" s="21" t="s">
        <v>43</v>
      </c>
    </row>
    <row r="88" spans="1:22" s="5" customFormat="1" ht="59" customHeight="1">
      <c r="A88" s="18">
        <v>68</v>
      </c>
      <c r="B88" s="19" t="s">
        <v>29</v>
      </c>
      <c r="C88" s="19" t="s">
        <v>333</v>
      </c>
      <c r="D88" s="19" t="s">
        <v>333</v>
      </c>
      <c r="E88" s="19" t="s">
        <v>339</v>
      </c>
      <c r="F88" s="19" t="s">
        <v>49</v>
      </c>
      <c r="G88" s="19" t="s">
        <v>340</v>
      </c>
      <c r="H88" s="27">
        <v>70</v>
      </c>
      <c r="I88" s="62" t="s">
        <v>335</v>
      </c>
      <c r="J88" s="72" t="s">
        <v>336</v>
      </c>
      <c r="K88" s="19">
        <v>2025</v>
      </c>
      <c r="L88" s="27">
        <v>70</v>
      </c>
      <c r="M88" s="59"/>
      <c r="N88" s="26" t="s">
        <v>337</v>
      </c>
      <c r="O88" s="26">
        <v>2181</v>
      </c>
      <c r="P88" s="26" t="s">
        <v>39</v>
      </c>
      <c r="Q88" s="26" t="s">
        <v>39</v>
      </c>
      <c r="R88" s="19" t="s">
        <v>39</v>
      </c>
      <c r="S88" s="76" t="s">
        <v>331</v>
      </c>
      <c r="T88" s="19" t="s">
        <v>166</v>
      </c>
      <c r="U88" s="19" t="s">
        <v>42</v>
      </c>
      <c r="V88" s="21" t="s">
        <v>43</v>
      </c>
    </row>
    <row r="89" spans="1:22" ht="59" customHeight="1">
      <c r="A89" s="18">
        <v>69</v>
      </c>
      <c r="B89" s="19" t="s">
        <v>29</v>
      </c>
      <c r="C89" s="19" t="s">
        <v>333</v>
      </c>
      <c r="D89" s="19" t="s">
        <v>333</v>
      </c>
      <c r="E89" s="19" t="s">
        <v>341</v>
      </c>
      <c r="F89" s="19" t="s">
        <v>49</v>
      </c>
      <c r="G89" s="19" t="s">
        <v>342</v>
      </c>
      <c r="H89" s="27">
        <v>70</v>
      </c>
      <c r="I89" s="62" t="s">
        <v>335</v>
      </c>
      <c r="J89" s="72" t="s">
        <v>336</v>
      </c>
      <c r="K89" s="19">
        <v>2025</v>
      </c>
      <c r="L89" s="27">
        <v>70</v>
      </c>
      <c r="M89" s="59"/>
      <c r="N89" s="26" t="s">
        <v>337</v>
      </c>
      <c r="O89" s="24">
        <v>1510</v>
      </c>
      <c r="P89" s="26" t="s">
        <v>39</v>
      </c>
      <c r="Q89" s="26" t="s">
        <v>39</v>
      </c>
      <c r="R89" s="19" t="s">
        <v>39</v>
      </c>
      <c r="S89" s="76" t="s">
        <v>331</v>
      </c>
      <c r="T89" s="19" t="s">
        <v>166</v>
      </c>
      <c r="U89" s="19" t="s">
        <v>42</v>
      </c>
      <c r="V89" s="21" t="s">
        <v>43</v>
      </c>
    </row>
    <row r="90" spans="1:22" ht="59" customHeight="1">
      <c r="A90" s="18">
        <v>70</v>
      </c>
      <c r="B90" s="19" t="s">
        <v>29</v>
      </c>
      <c r="C90" s="19" t="s">
        <v>333</v>
      </c>
      <c r="D90" s="19" t="s">
        <v>333</v>
      </c>
      <c r="E90" s="19" t="s">
        <v>343</v>
      </c>
      <c r="F90" s="39" t="s">
        <v>64</v>
      </c>
      <c r="G90" s="39" t="s">
        <v>80</v>
      </c>
      <c r="H90" s="46">
        <v>70</v>
      </c>
      <c r="I90" s="62" t="s">
        <v>335</v>
      </c>
      <c r="J90" s="72" t="s">
        <v>336</v>
      </c>
      <c r="K90" s="39">
        <v>2025</v>
      </c>
      <c r="L90" s="46">
        <v>70</v>
      </c>
      <c r="M90" s="59"/>
      <c r="N90" s="26" t="s">
        <v>337</v>
      </c>
      <c r="O90" s="39">
        <v>4860</v>
      </c>
      <c r="P90" s="39" t="s">
        <v>39</v>
      </c>
      <c r="Q90" s="39" t="s">
        <v>39</v>
      </c>
      <c r="R90" s="39" t="s">
        <v>39</v>
      </c>
      <c r="S90" s="76" t="s">
        <v>331</v>
      </c>
      <c r="T90" s="19" t="s">
        <v>166</v>
      </c>
      <c r="U90" s="19" t="s">
        <v>42</v>
      </c>
      <c r="V90" s="21" t="s">
        <v>43</v>
      </c>
    </row>
    <row r="91" spans="1:22" ht="83" customHeight="1">
      <c r="A91" s="18">
        <v>71</v>
      </c>
      <c r="B91" s="19" t="s">
        <v>29</v>
      </c>
      <c r="C91" s="19" t="s">
        <v>333</v>
      </c>
      <c r="D91" s="19" t="s">
        <v>333</v>
      </c>
      <c r="E91" s="19" t="s">
        <v>344</v>
      </c>
      <c r="F91" s="39" t="s">
        <v>64</v>
      </c>
      <c r="G91" s="39" t="s">
        <v>345</v>
      </c>
      <c r="H91" s="46">
        <v>70</v>
      </c>
      <c r="I91" s="62" t="s">
        <v>335</v>
      </c>
      <c r="J91" s="72" t="s">
        <v>336</v>
      </c>
      <c r="K91" s="39">
        <v>2025</v>
      </c>
      <c r="L91" s="46">
        <v>70</v>
      </c>
      <c r="M91" s="59"/>
      <c r="N91" s="26" t="s">
        <v>337</v>
      </c>
      <c r="O91" s="39">
        <v>5730</v>
      </c>
      <c r="P91" s="39" t="s">
        <v>39</v>
      </c>
      <c r="Q91" s="39" t="s">
        <v>39</v>
      </c>
      <c r="R91" s="39" t="s">
        <v>39</v>
      </c>
      <c r="S91" s="76" t="s">
        <v>331</v>
      </c>
      <c r="T91" s="19" t="s">
        <v>166</v>
      </c>
      <c r="U91" s="19" t="s">
        <v>42</v>
      </c>
      <c r="V91" s="21" t="s">
        <v>43</v>
      </c>
    </row>
    <row r="92" spans="1:22" ht="97" customHeight="1">
      <c r="A92" s="18">
        <v>72</v>
      </c>
      <c r="B92" s="19" t="s">
        <v>29</v>
      </c>
      <c r="C92" s="19" t="s">
        <v>333</v>
      </c>
      <c r="D92" s="19" t="s">
        <v>333</v>
      </c>
      <c r="E92" s="19" t="s">
        <v>346</v>
      </c>
      <c r="F92" s="39" t="s">
        <v>64</v>
      </c>
      <c r="G92" s="39" t="s">
        <v>347</v>
      </c>
      <c r="H92" s="46">
        <v>70</v>
      </c>
      <c r="I92" s="62" t="s">
        <v>335</v>
      </c>
      <c r="J92" s="72" t="s">
        <v>336</v>
      </c>
      <c r="K92" s="39">
        <v>2025</v>
      </c>
      <c r="L92" s="46">
        <v>70</v>
      </c>
      <c r="M92" s="59"/>
      <c r="N92" s="26" t="s">
        <v>337</v>
      </c>
      <c r="O92" s="39">
        <v>3983</v>
      </c>
      <c r="P92" s="39" t="s">
        <v>39</v>
      </c>
      <c r="Q92" s="39" t="s">
        <v>39</v>
      </c>
      <c r="R92" s="39" t="s">
        <v>39</v>
      </c>
      <c r="S92" s="76" t="s">
        <v>331</v>
      </c>
      <c r="T92" s="19" t="s">
        <v>166</v>
      </c>
      <c r="U92" s="19" t="s">
        <v>42</v>
      </c>
      <c r="V92" s="21" t="s">
        <v>43</v>
      </c>
    </row>
    <row r="93" spans="1:22" ht="59" customHeight="1">
      <c r="A93" s="18">
        <v>73</v>
      </c>
      <c r="B93" s="19" t="s">
        <v>29</v>
      </c>
      <c r="C93" s="19" t="s">
        <v>333</v>
      </c>
      <c r="D93" s="19" t="s">
        <v>333</v>
      </c>
      <c r="E93" s="19" t="s">
        <v>348</v>
      </c>
      <c r="F93" s="39" t="s">
        <v>64</v>
      </c>
      <c r="G93" s="39" t="s">
        <v>349</v>
      </c>
      <c r="H93" s="46">
        <v>70</v>
      </c>
      <c r="I93" s="62" t="s">
        <v>335</v>
      </c>
      <c r="J93" s="72" t="s">
        <v>336</v>
      </c>
      <c r="K93" s="39">
        <v>2025</v>
      </c>
      <c r="L93" s="46">
        <v>70</v>
      </c>
      <c r="M93" s="59"/>
      <c r="N93" s="26" t="s">
        <v>337</v>
      </c>
      <c r="O93" s="39">
        <v>4635</v>
      </c>
      <c r="P93" s="39" t="s">
        <v>39</v>
      </c>
      <c r="Q93" s="39" t="s">
        <v>39</v>
      </c>
      <c r="R93" s="39" t="s">
        <v>39</v>
      </c>
      <c r="S93" s="76" t="s">
        <v>331</v>
      </c>
      <c r="T93" s="19" t="s">
        <v>166</v>
      </c>
      <c r="U93" s="19" t="s">
        <v>42</v>
      </c>
      <c r="V93" s="21" t="s">
        <v>43</v>
      </c>
    </row>
    <row r="94" spans="1:22" ht="59" customHeight="1">
      <c r="A94" s="66">
        <v>74</v>
      </c>
      <c r="B94" s="19" t="s">
        <v>29</v>
      </c>
      <c r="C94" s="19" t="s">
        <v>333</v>
      </c>
      <c r="D94" s="19" t="s">
        <v>333</v>
      </c>
      <c r="E94" s="19" t="s">
        <v>350</v>
      </c>
      <c r="F94" s="19" t="s">
        <v>124</v>
      </c>
      <c r="G94" s="48" t="s">
        <v>351</v>
      </c>
      <c r="H94" s="27">
        <v>70</v>
      </c>
      <c r="I94" s="62" t="s">
        <v>335</v>
      </c>
      <c r="J94" s="72" t="s">
        <v>336</v>
      </c>
      <c r="K94" s="19">
        <v>2025</v>
      </c>
      <c r="L94" s="27">
        <v>70</v>
      </c>
      <c r="M94" s="59"/>
      <c r="N94" s="26" t="s">
        <v>337</v>
      </c>
      <c r="O94" s="19">
        <v>2320</v>
      </c>
      <c r="P94" s="19" t="s">
        <v>39</v>
      </c>
      <c r="Q94" s="19" t="s">
        <v>39</v>
      </c>
      <c r="R94" s="19" t="s">
        <v>39</v>
      </c>
      <c r="S94" s="76" t="s">
        <v>331</v>
      </c>
      <c r="T94" s="19" t="s">
        <v>166</v>
      </c>
      <c r="U94" s="19" t="s">
        <v>42</v>
      </c>
      <c r="V94" s="21" t="s">
        <v>43</v>
      </c>
    </row>
    <row r="95" spans="1:22" ht="59" customHeight="1">
      <c r="A95" s="18">
        <v>75</v>
      </c>
      <c r="B95" s="19" t="s">
        <v>29</v>
      </c>
      <c r="C95" s="19" t="s">
        <v>333</v>
      </c>
      <c r="D95" s="19" t="s">
        <v>333</v>
      </c>
      <c r="E95" s="19" t="s">
        <v>352</v>
      </c>
      <c r="F95" s="19" t="s">
        <v>124</v>
      </c>
      <c r="G95" s="19" t="s">
        <v>268</v>
      </c>
      <c r="H95" s="27">
        <v>70</v>
      </c>
      <c r="I95" s="62" t="s">
        <v>335</v>
      </c>
      <c r="J95" s="62" t="s">
        <v>336</v>
      </c>
      <c r="K95" s="19">
        <v>2025</v>
      </c>
      <c r="L95" s="27">
        <v>70</v>
      </c>
      <c r="M95" s="59"/>
      <c r="N95" s="26" t="s">
        <v>337</v>
      </c>
      <c r="O95" s="19">
        <v>2778</v>
      </c>
      <c r="P95" s="19" t="s">
        <v>39</v>
      </c>
      <c r="Q95" s="19" t="s">
        <v>39</v>
      </c>
      <c r="R95" s="19" t="s">
        <v>39</v>
      </c>
      <c r="S95" s="76" t="s">
        <v>331</v>
      </c>
      <c r="T95" s="19" t="s">
        <v>166</v>
      </c>
      <c r="U95" s="19" t="s">
        <v>42</v>
      </c>
      <c r="V95" s="21" t="s">
        <v>43</v>
      </c>
    </row>
    <row r="96" spans="1:22" ht="59" customHeight="1">
      <c r="A96" s="18">
        <v>76</v>
      </c>
      <c r="B96" s="19" t="s">
        <v>29</v>
      </c>
      <c r="C96" s="19" t="s">
        <v>333</v>
      </c>
      <c r="D96" s="19" t="s">
        <v>333</v>
      </c>
      <c r="E96" s="19" t="s">
        <v>353</v>
      </c>
      <c r="F96" s="19" t="s">
        <v>124</v>
      </c>
      <c r="G96" s="19" t="s">
        <v>285</v>
      </c>
      <c r="H96" s="27">
        <v>70</v>
      </c>
      <c r="I96" s="62" t="s">
        <v>335</v>
      </c>
      <c r="J96" s="62" t="s">
        <v>336</v>
      </c>
      <c r="K96" s="19">
        <v>2025</v>
      </c>
      <c r="L96" s="27">
        <v>70</v>
      </c>
      <c r="M96" s="59"/>
      <c r="N96" s="26" t="s">
        <v>337</v>
      </c>
      <c r="O96" s="19">
        <v>2606</v>
      </c>
      <c r="P96" s="19" t="s">
        <v>39</v>
      </c>
      <c r="Q96" s="19" t="s">
        <v>39</v>
      </c>
      <c r="R96" s="19" t="s">
        <v>39</v>
      </c>
      <c r="S96" s="76" t="s">
        <v>331</v>
      </c>
      <c r="T96" s="19" t="s">
        <v>166</v>
      </c>
      <c r="U96" s="19" t="s">
        <v>42</v>
      </c>
      <c r="V96" s="21" t="s">
        <v>43</v>
      </c>
    </row>
    <row r="97" spans="1:22" ht="74" customHeight="1">
      <c r="A97" s="18">
        <v>77</v>
      </c>
      <c r="B97" s="19" t="s">
        <v>29</v>
      </c>
      <c r="C97" s="19" t="s">
        <v>333</v>
      </c>
      <c r="D97" s="19" t="s">
        <v>333</v>
      </c>
      <c r="E97" s="19" t="s">
        <v>354</v>
      </c>
      <c r="F97" s="19" t="s">
        <v>124</v>
      </c>
      <c r="G97" s="19" t="s">
        <v>355</v>
      </c>
      <c r="H97" s="27">
        <v>70</v>
      </c>
      <c r="I97" s="62" t="s">
        <v>335</v>
      </c>
      <c r="J97" s="62" t="s">
        <v>336</v>
      </c>
      <c r="K97" s="19">
        <v>2025</v>
      </c>
      <c r="L97" s="27">
        <v>70</v>
      </c>
      <c r="M97" s="59"/>
      <c r="N97" s="26" t="s">
        <v>337</v>
      </c>
      <c r="O97" s="19">
        <v>770</v>
      </c>
      <c r="P97" s="19" t="s">
        <v>39</v>
      </c>
      <c r="Q97" s="19" t="s">
        <v>39</v>
      </c>
      <c r="R97" s="19" t="s">
        <v>39</v>
      </c>
      <c r="S97" s="76" t="s">
        <v>331</v>
      </c>
      <c r="T97" s="19" t="s">
        <v>166</v>
      </c>
      <c r="U97" s="19" t="s">
        <v>42</v>
      </c>
      <c r="V97" s="21" t="s">
        <v>43</v>
      </c>
    </row>
    <row r="98" spans="1:22" ht="69" customHeight="1">
      <c r="A98" s="18">
        <v>78</v>
      </c>
      <c r="B98" s="19" t="s">
        <v>29</v>
      </c>
      <c r="C98" s="19" t="s">
        <v>333</v>
      </c>
      <c r="D98" s="19" t="s">
        <v>333</v>
      </c>
      <c r="E98" s="19" t="s">
        <v>356</v>
      </c>
      <c r="F98" s="19" t="s">
        <v>124</v>
      </c>
      <c r="G98" s="19" t="s">
        <v>357</v>
      </c>
      <c r="H98" s="27">
        <v>70</v>
      </c>
      <c r="I98" s="62" t="s">
        <v>335</v>
      </c>
      <c r="J98" s="62" t="s">
        <v>336</v>
      </c>
      <c r="K98" s="19">
        <v>2025</v>
      </c>
      <c r="L98" s="27">
        <v>70</v>
      </c>
      <c r="M98" s="59"/>
      <c r="N98" s="26" t="s">
        <v>337</v>
      </c>
      <c r="O98" s="19">
        <v>1924</v>
      </c>
      <c r="P98" s="19" t="s">
        <v>39</v>
      </c>
      <c r="Q98" s="19" t="s">
        <v>39</v>
      </c>
      <c r="R98" s="19" t="s">
        <v>39</v>
      </c>
      <c r="S98" s="76" t="s">
        <v>331</v>
      </c>
      <c r="T98" s="19" t="s">
        <v>166</v>
      </c>
      <c r="U98" s="19" t="s">
        <v>42</v>
      </c>
      <c r="V98" s="21" t="s">
        <v>43</v>
      </c>
    </row>
    <row r="99" spans="1:22" ht="59" customHeight="1">
      <c r="A99" s="18">
        <v>79</v>
      </c>
      <c r="B99" s="19" t="s">
        <v>29</v>
      </c>
      <c r="C99" s="19" t="s">
        <v>333</v>
      </c>
      <c r="D99" s="19" t="s">
        <v>333</v>
      </c>
      <c r="E99" s="19" t="s">
        <v>358</v>
      </c>
      <c r="F99" s="19" t="s">
        <v>124</v>
      </c>
      <c r="G99" s="19" t="s">
        <v>132</v>
      </c>
      <c r="H99" s="27">
        <v>70</v>
      </c>
      <c r="I99" s="62" t="s">
        <v>335</v>
      </c>
      <c r="J99" s="62" t="s">
        <v>336</v>
      </c>
      <c r="K99" s="19">
        <v>2025</v>
      </c>
      <c r="L99" s="27">
        <v>70</v>
      </c>
      <c r="M99" s="59"/>
      <c r="N99" s="26" t="s">
        <v>337</v>
      </c>
      <c r="O99" s="19">
        <v>2308</v>
      </c>
      <c r="P99" s="19" t="s">
        <v>39</v>
      </c>
      <c r="Q99" s="19" t="s">
        <v>39</v>
      </c>
      <c r="R99" s="19" t="s">
        <v>39</v>
      </c>
      <c r="S99" s="76" t="s">
        <v>331</v>
      </c>
      <c r="T99" s="19" t="s">
        <v>166</v>
      </c>
      <c r="U99" s="19" t="s">
        <v>42</v>
      </c>
      <c r="V99" s="21" t="s">
        <v>43</v>
      </c>
    </row>
    <row r="100" spans="1:22" s="5" customFormat="1" ht="59" customHeight="1">
      <c r="A100" s="86" t="s">
        <v>359</v>
      </c>
      <c r="B100" s="178" t="s">
        <v>360</v>
      </c>
      <c r="C100" s="178"/>
      <c r="D100" s="178"/>
      <c r="E100" s="93">
        <v>2</v>
      </c>
      <c r="F100" s="88"/>
      <c r="G100" s="88"/>
      <c r="H100" s="89">
        <f>H101+H104</f>
        <v>1100</v>
      </c>
      <c r="I100" s="127"/>
      <c r="J100" s="137"/>
      <c r="K100" s="88">
        <f>SUM(K11:K99)</f>
        <v>159975</v>
      </c>
      <c r="L100" s="89">
        <f>L101+L104</f>
        <v>1100</v>
      </c>
      <c r="M100" s="59"/>
      <c r="N100" s="125"/>
      <c r="O100" s="87"/>
      <c r="P100" s="87"/>
      <c r="Q100" s="87"/>
      <c r="R100" s="88"/>
      <c r="S100" s="141"/>
      <c r="T100" s="87"/>
      <c r="U100" s="102"/>
      <c r="V100" s="21"/>
    </row>
    <row r="101" spans="1:22" ht="59" customHeight="1">
      <c r="A101" s="86" t="s">
        <v>361</v>
      </c>
      <c r="B101" s="178" t="s">
        <v>362</v>
      </c>
      <c r="C101" s="178"/>
      <c r="D101" s="178"/>
      <c r="E101" s="93">
        <v>1</v>
      </c>
      <c r="F101" s="88"/>
      <c r="G101" s="88"/>
      <c r="H101" s="89">
        <v>600</v>
      </c>
      <c r="I101" s="88"/>
      <c r="J101" s="88"/>
      <c r="K101" s="88"/>
      <c r="L101" s="89">
        <v>600</v>
      </c>
      <c r="M101" s="59"/>
      <c r="N101" s="125"/>
      <c r="O101" s="88"/>
      <c r="P101" s="88"/>
      <c r="Q101" s="88"/>
      <c r="R101" s="88"/>
      <c r="S101" s="88"/>
      <c r="T101" s="88"/>
      <c r="U101" s="88"/>
      <c r="V101" s="21"/>
    </row>
    <row r="102" spans="1:22" ht="59" customHeight="1">
      <c r="A102" s="86">
        <v>1</v>
      </c>
      <c r="B102" s="179" t="s">
        <v>363</v>
      </c>
      <c r="C102" s="179"/>
      <c r="D102" s="179"/>
      <c r="E102" s="108">
        <v>1</v>
      </c>
      <c r="F102" s="109"/>
      <c r="G102" s="110"/>
      <c r="H102" s="111">
        <v>600</v>
      </c>
      <c r="I102" s="88"/>
      <c r="J102" s="88"/>
      <c r="K102" s="110"/>
      <c r="L102" s="111">
        <v>600</v>
      </c>
      <c r="M102" s="59"/>
      <c r="N102" s="125"/>
      <c r="O102" s="110"/>
      <c r="P102" s="109"/>
      <c r="Q102" s="109"/>
      <c r="R102" s="109"/>
      <c r="S102" s="109"/>
      <c r="T102" s="109"/>
      <c r="U102" s="88"/>
      <c r="V102" s="21"/>
    </row>
    <row r="103" spans="1:22" s="5" customFormat="1" ht="67" customHeight="1">
      <c r="A103" s="18">
        <v>80</v>
      </c>
      <c r="B103" s="112" t="s">
        <v>360</v>
      </c>
      <c r="C103" s="112" t="s">
        <v>362</v>
      </c>
      <c r="D103" s="112" t="s">
        <v>363</v>
      </c>
      <c r="E103" s="50" t="s">
        <v>364</v>
      </c>
      <c r="F103" s="113" t="s">
        <v>138</v>
      </c>
      <c r="G103" s="114" t="s">
        <v>365</v>
      </c>
      <c r="H103" s="115">
        <v>600</v>
      </c>
      <c r="I103" s="113" t="s">
        <v>366</v>
      </c>
      <c r="J103" s="113" t="s">
        <v>367</v>
      </c>
      <c r="K103" s="114" t="s">
        <v>368</v>
      </c>
      <c r="L103" s="115">
        <v>600</v>
      </c>
      <c r="M103" s="59"/>
      <c r="N103" s="50" t="s">
        <v>369</v>
      </c>
      <c r="O103" s="114">
        <v>6000</v>
      </c>
      <c r="P103" s="50" t="s">
        <v>42</v>
      </c>
      <c r="Q103" s="50" t="s">
        <v>39</v>
      </c>
      <c r="R103" s="50" t="s">
        <v>39</v>
      </c>
      <c r="S103" s="50" t="s">
        <v>370</v>
      </c>
      <c r="T103" s="50" t="s">
        <v>371</v>
      </c>
      <c r="U103" s="50" t="s">
        <v>42</v>
      </c>
      <c r="V103" s="21" t="s">
        <v>43</v>
      </c>
    </row>
    <row r="104" spans="1:22" s="5" customFormat="1" ht="59" customHeight="1">
      <c r="A104" s="86" t="s">
        <v>288</v>
      </c>
      <c r="B104" s="116" t="s">
        <v>372</v>
      </c>
      <c r="C104" s="110"/>
      <c r="D104" s="117"/>
      <c r="E104" s="109">
        <v>1</v>
      </c>
      <c r="F104" s="109"/>
      <c r="G104" s="110"/>
      <c r="H104" s="111">
        <v>500</v>
      </c>
      <c r="I104" s="88"/>
      <c r="J104" s="88"/>
      <c r="K104" s="110"/>
      <c r="L104" s="111">
        <v>500</v>
      </c>
      <c r="M104" s="59"/>
      <c r="N104" s="125"/>
      <c r="O104" s="110"/>
      <c r="P104" s="109"/>
      <c r="Q104" s="109"/>
      <c r="R104" s="109"/>
      <c r="S104" s="109"/>
      <c r="T104" s="109"/>
      <c r="U104" s="88"/>
      <c r="V104" s="21"/>
    </row>
    <row r="105" spans="1:22" s="5" customFormat="1" ht="59" customHeight="1">
      <c r="A105" s="86">
        <v>1</v>
      </c>
      <c r="B105" s="87" t="s">
        <v>373</v>
      </c>
      <c r="C105" s="87"/>
      <c r="D105" s="87"/>
      <c r="E105" s="87">
        <v>1</v>
      </c>
      <c r="F105" s="88"/>
      <c r="G105" s="87"/>
      <c r="H105" s="89">
        <v>500</v>
      </c>
      <c r="I105" s="136"/>
      <c r="J105" s="87"/>
      <c r="K105" s="102"/>
      <c r="L105" s="89">
        <v>500</v>
      </c>
      <c r="M105" s="59"/>
      <c r="N105" s="125"/>
      <c r="O105" s="87"/>
      <c r="P105" s="87"/>
      <c r="Q105" s="87"/>
      <c r="R105" s="87"/>
      <c r="S105" s="87"/>
      <c r="T105" s="87"/>
      <c r="U105" s="87"/>
      <c r="V105" s="21"/>
    </row>
    <row r="106" spans="1:22" s="5" customFormat="1" ht="95" customHeight="1">
      <c r="A106" s="18">
        <v>81</v>
      </c>
      <c r="B106" s="50" t="s">
        <v>360</v>
      </c>
      <c r="C106" s="50" t="s">
        <v>372</v>
      </c>
      <c r="D106" s="50" t="s">
        <v>373</v>
      </c>
      <c r="E106" s="118" t="s">
        <v>374</v>
      </c>
      <c r="F106" s="19" t="s">
        <v>138</v>
      </c>
      <c r="G106" s="24" t="s">
        <v>365</v>
      </c>
      <c r="H106" s="25">
        <v>500</v>
      </c>
      <c r="I106" s="62" t="s">
        <v>375</v>
      </c>
      <c r="J106" s="62" t="s">
        <v>376</v>
      </c>
      <c r="K106" s="24" t="s">
        <v>368</v>
      </c>
      <c r="L106" s="25">
        <v>500</v>
      </c>
      <c r="M106" s="59"/>
      <c r="N106" s="23" t="s">
        <v>369</v>
      </c>
      <c r="O106" s="24">
        <v>2500</v>
      </c>
      <c r="P106" s="23" t="s">
        <v>42</v>
      </c>
      <c r="Q106" s="23" t="s">
        <v>39</v>
      </c>
      <c r="R106" s="23" t="s">
        <v>39</v>
      </c>
      <c r="S106" s="23" t="s">
        <v>370</v>
      </c>
      <c r="T106" s="23" t="s">
        <v>371</v>
      </c>
      <c r="U106" s="23" t="s">
        <v>42</v>
      </c>
      <c r="V106" s="21" t="s">
        <v>43</v>
      </c>
    </row>
    <row r="107" spans="1:22" s="5" customFormat="1" ht="59" customHeight="1">
      <c r="A107" s="86" t="s">
        <v>377</v>
      </c>
      <c r="B107" s="162" t="s">
        <v>378</v>
      </c>
      <c r="C107" s="163"/>
      <c r="D107" s="164"/>
      <c r="E107" s="119">
        <v>18</v>
      </c>
      <c r="F107" s="88"/>
      <c r="G107" s="87"/>
      <c r="H107" s="89">
        <f t="shared" ref="H107:L107" si="0">H108+H123</f>
        <v>2699.5099999999998</v>
      </c>
      <c r="I107" s="89">
        <f t="shared" si="0"/>
        <v>0</v>
      </c>
      <c r="J107" s="89">
        <f t="shared" si="0"/>
        <v>0</v>
      </c>
      <c r="K107" s="89">
        <f t="shared" si="0"/>
        <v>22274</v>
      </c>
      <c r="L107" s="89">
        <f t="shared" si="0"/>
        <v>2699.5099999999998</v>
      </c>
      <c r="M107" s="59"/>
      <c r="N107" s="88"/>
      <c r="O107" s="87"/>
      <c r="P107" s="109"/>
      <c r="Q107" s="109"/>
      <c r="R107" s="109"/>
      <c r="S107" s="109"/>
      <c r="T107" s="109"/>
      <c r="U107" s="109"/>
      <c r="V107" s="21"/>
    </row>
    <row r="108" spans="1:22" s="5" customFormat="1" ht="65" customHeight="1">
      <c r="A108" s="86" t="s">
        <v>361</v>
      </c>
      <c r="B108" s="162" t="s">
        <v>379</v>
      </c>
      <c r="C108" s="163"/>
      <c r="D108" s="164"/>
      <c r="E108" s="119">
        <v>12</v>
      </c>
      <c r="F108" s="88"/>
      <c r="G108" s="87"/>
      <c r="H108" s="89">
        <f t="shared" ref="H108:L108" si="1">H109+H121</f>
        <v>1583.2499999999998</v>
      </c>
      <c r="I108" s="89">
        <f t="shared" si="1"/>
        <v>0</v>
      </c>
      <c r="J108" s="89">
        <f t="shared" si="1"/>
        <v>0</v>
      </c>
      <c r="K108" s="89">
        <f t="shared" si="1"/>
        <v>22274</v>
      </c>
      <c r="L108" s="89">
        <f t="shared" si="1"/>
        <v>1583.2499999999998</v>
      </c>
      <c r="M108" s="59"/>
      <c r="N108" s="88"/>
      <c r="O108" s="87"/>
      <c r="P108" s="109"/>
      <c r="Q108" s="109"/>
      <c r="R108" s="109"/>
      <c r="S108" s="109"/>
      <c r="T108" s="109"/>
      <c r="U108" s="109"/>
      <c r="V108" s="21"/>
    </row>
    <row r="109" spans="1:22" s="5" customFormat="1" ht="59" customHeight="1">
      <c r="A109" s="86">
        <v>1</v>
      </c>
      <c r="B109" s="162" t="s">
        <v>380</v>
      </c>
      <c r="C109" s="163"/>
      <c r="D109" s="164"/>
      <c r="E109" s="119">
        <v>11</v>
      </c>
      <c r="F109" s="88"/>
      <c r="G109" s="87"/>
      <c r="H109" s="89">
        <f t="shared" ref="H109:L109" si="2">SUM(H110:H120)</f>
        <v>1493.2499999999998</v>
      </c>
      <c r="I109" s="89">
        <f t="shared" si="2"/>
        <v>0</v>
      </c>
      <c r="J109" s="89">
        <f t="shared" si="2"/>
        <v>0</v>
      </c>
      <c r="K109" s="89">
        <f t="shared" si="2"/>
        <v>22274</v>
      </c>
      <c r="L109" s="89">
        <f t="shared" si="2"/>
        <v>1493.2499999999998</v>
      </c>
      <c r="M109" s="59"/>
      <c r="N109" s="88"/>
      <c r="O109" s="87"/>
      <c r="P109" s="109"/>
      <c r="Q109" s="109"/>
      <c r="R109" s="109"/>
      <c r="S109" s="109"/>
      <c r="T109" s="109"/>
      <c r="U109" s="109"/>
      <c r="V109" s="21"/>
    </row>
    <row r="110" spans="1:22" s="5" customFormat="1" ht="59" customHeight="1">
      <c r="A110" s="18">
        <v>82</v>
      </c>
      <c r="B110" s="120" t="s">
        <v>378</v>
      </c>
      <c r="C110" s="120" t="s">
        <v>381</v>
      </c>
      <c r="D110" s="120" t="s">
        <v>382</v>
      </c>
      <c r="E110" s="120" t="s">
        <v>498</v>
      </c>
      <c r="F110" s="120" t="s">
        <v>149</v>
      </c>
      <c r="G110" s="120" t="s">
        <v>383</v>
      </c>
      <c r="H110" s="34">
        <v>71.91</v>
      </c>
      <c r="I110" s="120" t="s">
        <v>384</v>
      </c>
      <c r="J110" s="120" t="s">
        <v>385</v>
      </c>
      <c r="K110" s="21">
        <v>2025</v>
      </c>
      <c r="L110" s="34">
        <v>71.91</v>
      </c>
      <c r="M110" s="59"/>
      <c r="N110" s="21" t="s">
        <v>67</v>
      </c>
      <c r="O110" s="120">
        <v>450</v>
      </c>
      <c r="P110" s="120" t="s">
        <v>39</v>
      </c>
      <c r="Q110" s="120" t="s">
        <v>39</v>
      </c>
      <c r="R110" s="120" t="s">
        <v>39</v>
      </c>
      <c r="S110" s="81" t="s">
        <v>152</v>
      </c>
      <c r="T110" s="120" t="s">
        <v>166</v>
      </c>
      <c r="U110" s="120" t="s">
        <v>42</v>
      </c>
      <c r="V110" s="21" t="s">
        <v>43</v>
      </c>
    </row>
    <row r="111" spans="1:22" s="5" customFormat="1" ht="59" customHeight="1">
      <c r="A111" s="18">
        <v>83</v>
      </c>
      <c r="B111" s="21" t="s">
        <v>378</v>
      </c>
      <c r="C111" s="21" t="s">
        <v>379</v>
      </c>
      <c r="D111" s="21" t="s">
        <v>380</v>
      </c>
      <c r="E111" s="21" t="s">
        <v>386</v>
      </c>
      <c r="F111" s="21" t="s">
        <v>262</v>
      </c>
      <c r="G111" s="21" t="s">
        <v>387</v>
      </c>
      <c r="H111" s="22">
        <v>145.88999999999999</v>
      </c>
      <c r="I111" s="21" t="s">
        <v>388</v>
      </c>
      <c r="J111" s="21" t="s">
        <v>389</v>
      </c>
      <c r="K111" s="21">
        <v>2024</v>
      </c>
      <c r="L111" s="22">
        <v>145.88999999999999</v>
      </c>
      <c r="M111" s="59"/>
      <c r="N111" s="61" t="s">
        <v>161</v>
      </c>
      <c r="O111" s="21">
        <v>124</v>
      </c>
      <c r="P111" s="21" t="s">
        <v>39</v>
      </c>
      <c r="Q111" s="21" t="s">
        <v>39</v>
      </c>
      <c r="R111" s="21" t="s">
        <v>39</v>
      </c>
      <c r="S111" s="21" t="s">
        <v>188</v>
      </c>
      <c r="T111" s="21" t="s">
        <v>41</v>
      </c>
      <c r="U111" s="21" t="s">
        <v>42</v>
      </c>
      <c r="V111" s="21" t="s">
        <v>43</v>
      </c>
    </row>
    <row r="112" spans="1:22" s="5" customFormat="1" ht="59" customHeight="1">
      <c r="A112" s="18">
        <v>84</v>
      </c>
      <c r="B112" s="19" t="s">
        <v>378</v>
      </c>
      <c r="C112" s="19" t="s">
        <v>379</v>
      </c>
      <c r="D112" s="19" t="s">
        <v>380</v>
      </c>
      <c r="E112" s="23" t="s">
        <v>390</v>
      </c>
      <c r="F112" s="19" t="s">
        <v>34</v>
      </c>
      <c r="G112" s="19" t="s">
        <v>391</v>
      </c>
      <c r="H112" s="20">
        <v>90.9</v>
      </c>
      <c r="I112" s="74" t="s">
        <v>392</v>
      </c>
      <c r="J112" s="48" t="s">
        <v>393</v>
      </c>
      <c r="K112" s="60">
        <v>2025</v>
      </c>
      <c r="L112" s="20">
        <v>90.9</v>
      </c>
      <c r="M112" s="59"/>
      <c r="N112" s="58" t="s">
        <v>38</v>
      </c>
      <c r="O112" s="59">
        <v>888</v>
      </c>
      <c r="P112" s="21" t="s">
        <v>39</v>
      </c>
      <c r="Q112" s="21" t="s">
        <v>39</v>
      </c>
      <c r="R112" s="21" t="s">
        <v>39</v>
      </c>
      <c r="S112" s="21" t="s">
        <v>40</v>
      </c>
      <c r="T112" s="21" t="s">
        <v>41</v>
      </c>
      <c r="U112" s="32" t="s">
        <v>42</v>
      </c>
      <c r="V112" s="21" t="s">
        <v>43</v>
      </c>
    </row>
    <row r="113" spans="1:22" ht="59" customHeight="1">
      <c r="A113" s="18">
        <v>85</v>
      </c>
      <c r="B113" s="19" t="s">
        <v>378</v>
      </c>
      <c r="C113" s="19" t="s">
        <v>379</v>
      </c>
      <c r="D113" s="19" t="s">
        <v>380</v>
      </c>
      <c r="E113" s="23" t="s">
        <v>394</v>
      </c>
      <c r="F113" s="19" t="s">
        <v>34</v>
      </c>
      <c r="G113" s="19" t="s">
        <v>395</v>
      </c>
      <c r="H113" s="20">
        <v>99.38</v>
      </c>
      <c r="I113" s="48" t="s">
        <v>396</v>
      </c>
      <c r="J113" s="19" t="s">
        <v>397</v>
      </c>
      <c r="K113" s="60">
        <v>2025</v>
      </c>
      <c r="L113" s="20">
        <v>99.38</v>
      </c>
      <c r="M113" s="59"/>
      <c r="N113" s="58" t="s">
        <v>38</v>
      </c>
      <c r="O113" s="59">
        <v>685</v>
      </c>
      <c r="P113" s="21" t="s">
        <v>39</v>
      </c>
      <c r="Q113" s="21" t="s">
        <v>39</v>
      </c>
      <c r="R113" s="21" t="s">
        <v>39</v>
      </c>
      <c r="S113" s="21" t="s">
        <v>40</v>
      </c>
      <c r="T113" s="21" t="s">
        <v>41</v>
      </c>
      <c r="U113" s="32" t="s">
        <v>42</v>
      </c>
      <c r="V113" s="21" t="s">
        <v>43</v>
      </c>
    </row>
    <row r="114" spans="1:22" ht="59" customHeight="1">
      <c r="A114" s="18">
        <v>86</v>
      </c>
      <c r="B114" s="19" t="s">
        <v>378</v>
      </c>
      <c r="C114" s="19" t="s">
        <v>379</v>
      </c>
      <c r="D114" s="19" t="s">
        <v>380</v>
      </c>
      <c r="E114" s="19" t="s">
        <v>398</v>
      </c>
      <c r="F114" s="19" t="s">
        <v>34</v>
      </c>
      <c r="G114" s="19" t="s">
        <v>277</v>
      </c>
      <c r="H114" s="20">
        <v>45.02</v>
      </c>
      <c r="I114" s="48" t="s">
        <v>399</v>
      </c>
      <c r="J114" s="19" t="s">
        <v>400</v>
      </c>
      <c r="K114" s="60">
        <v>2025</v>
      </c>
      <c r="L114" s="20">
        <v>45.02</v>
      </c>
      <c r="M114" s="59"/>
      <c r="N114" s="58" t="s">
        <v>38</v>
      </c>
      <c r="O114" s="59">
        <v>349</v>
      </c>
      <c r="P114" s="21" t="s">
        <v>39</v>
      </c>
      <c r="Q114" s="21" t="s">
        <v>39</v>
      </c>
      <c r="R114" s="21" t="s">
        <v>39</v>
      </c>
      <c r="S114" s="21" t="s">
        <v>40</v>
      </c>
      <c r="T114" s="21" t="s">
        <v>41</v>
      </c>
      <c r="U114" s="32" t="s">
        <v>42</v>
      </c>
      <c r="V114" s="21" t="s">
        <v>43</v>
      </c>
    </row>
    <row r="115" spans="1:22" ht="59" customHeight="1">
      <c r="A115" s="18">
        <v>87</v>
      </c>
      <c r="B115" s="19" t="s">
        <v>378</v>
      </c>
      <c r="C115" s="19" t="s">
        <v>379</v>
      </c>
      <c r="D115" s="19" t="s">
        <v>380</v>
      </c>
      <c r="E115" s="19" t="s">
        <v>401</v>
      </c>
      <c r="F115" s="19" t="s">
        <v>34</v>
      </c>
      <c r="G115" s="19" t="s">
        <v>402</v>
      </c>
      <c r="H115" s="20">
        <v>144.15</v>
      </c>
      <c r="I115" s="19" t="s">
        <v>403</v>
      </c>
      <c r="J115" s="48" t="s">
        <v>404</v>
      </c>
      <c r="K115" s="60">
        <v>2025</v>
      </c>
      <c r="L115" s="20">
        <v>144.15</v>
      </c>
      <c r="M115" s="59"/>
      <c r="N115" s="58" t="s">
        <v>38</v>
      </c>
      <c r="O115" s="59">
        <v>286</v>
      </c>
      <c r="P115" s="21" t="s">
        <v>39</v>
      </c>
      <c r="Q115" s="21" t="s">
        <v>39</v>
      </c>
      <c r="R115" s="21" t="s">
        <v>39</v>
      </c>
      <c r="S115" s="21" t="s">
        <v>40</v>
      </c>
      <c r="T115" s="21" t="s">
        <v>41</v>
      </c>
      <c r="U115" s="32" t="s">
        <v>42</v>
      </c>
      <c r="V115" s="21" t="s">
        <v>43</v>
      </c>
    </row>
    <row r="116" spans="1:22" ht="119" customHeight="1">
      <c r="A116" s="18">
        <v>88</v>
      </c>
      <c r="B116" s="61" t="s">
        <v>378</v>
      </c>
      <c r="C116" s="61" t="s">
        <v>405</v>
      </c>
      <c r="D116" s="61" t="s">
        <v>380</v>
      </c>
      <c r="E116" s="21" t="s">
        <v>406</v>
      </c>
      <c r="F116" s="21" t="s">
        <v>194</v>
      </c>
      <c r="G116" s="21" t="s">
        <v>407</v>
      </c>
      <c r="H116" s="22">
        <v>46.54</v>
      </c>
      <c r="I116" s="30" t="s">
        <v>408</v>
      </c>
      <c r="J116" s="61" t="s">
        <v>409</v>
      </c>
      <c r="K116" s="21">
        <v>2025</v>
      </c>
      <c r="L116" s="22">
        <v>46.54</v>
      </c>
      <c r="M116" s="59"/>
      <c r="N116" s="120" t="s">
        <v>38</v>
      </c>
      <c r="O116" s="58">
        <v>750</v>
      </c>
      <c r="P116" s="58" t="s">
        <v>39</v>
      </c>
      <c r="Q116" s="58" t="s">
        <v>39</v>
      </c>
      <c r="R116" s="21" t="s">
        <v>39</v>
      </c>
      <c r="S116" s="81" t="s">
        <v>410</v>
      </c>
      <c r="T116" s="58" t="s">
        <v>41</v>
      </c>
      <c r="U116" s="120" t="s">
        <v>411</v>
      </c>
      <c r="V116" s="21" t="s">
        <v>43</v>
      </c>
    </row>
    <row r="117" spans="1:22" ht="158" customHeight="1">
      <c r="A117" s="18">
        <v>89</v>
      </c>
      <c r="B117" s="61" t="s">
        <v>378</v>
      </c>
      <c r="C117" s="61" t="s">
        <v>405</v>
      </c>
      <c r="D117" s="61" t="s">
        <v>380</v>
      </c>
      <c r="E117" s="21" t="s">
        <v>412</v>
      </c>
      <c r="F117" s="21" t="s">
        <v>194</v>
      </c>
      <c r="G117" s="21" t="s">
        <v>413</v>
      </c>
      <c r="H117" s="22">
        <v>48.09</v>
      </c>
      <c r="I117" s="30" t="s">
        <v>414</v>
      </c>
      <c r="J117" s="61" t="s">
        <v>415</v>
      </c>
      <c r="K117" s="21">
        <v>2025</v>
      </c>
      <c r="L117" s="22">
        <v>48.09</v>
      </c>
      <c r="M117" s="59"/>
      <c r="N117" s="120" t="s">
        <v>38</v>
      </c>
      <c r="O117" s="58">
        <v>1164</v>
      </c>
      <c r="P117" s="58" t="s">
        <v>39</v>
      </c>
      <c r="Q117" s="58" t="s">
        <v>39</v>
      </c>
      <c r="R117" s="21" t="s">
        <v>39</v>
      </c>
      <c r="S117" s="81" t="s">
        <v>410</v>
      </c>
      <c r="T117" s="58" t="s">
        <v>41</v>
      </c>
      <c r="U117" s="120" t="s">
        <v>411</v>
      </c>
      <c r="V117" s="21" t="s">
        <v>43</v>
      </c>
    </row>
    <row r="118" spans="1:22" ht="78" customHeight="1">
      <c r="A118" s="18">
        <v>90</v>
      </c>
      <c r="B118" s="68" t="s">
        <v>378</v>
      </c>
      <c r="C118" s="68" t="s">
        <v>405</v>
      </c>
      <c r="D118" s="68" t="s">
        <v>380</v>
      </c>
      <c r="E118" s="19" t="s">
        <v>416</v>
      </c>
      <c r="F118" s="19" t="s">
        <v>194</v>
      </c>
      <c r="G118" s="19" t="s">
        <v>417</v>
      </c>
      <c r="H118" s="27">
        <v>207.03</v>
      </c>
      <c r="I118" s="48" t="s">
        <v>418</v>
      </c>
      <c r="J118" s="68" t="s">
        <v>419</v>
      </c>
      <c r="K118" s="19">
        <v>2025</v>
      </c>
      <c r="L118" s="27">
        <v>207.03</v>
      </c>
      <c r="M118" s="59"/>
      <c r="N118" s="41" t="s">
        <v>38</v>
      </c>
      <c r="O118" s="26">
        <v>2354</v>
      </c>
      <c r="P118" s="26" t="s">
        <v>39</v>
      </c>
      <c r="Q118" s="26" t="s">
        <v>39</v>
      </c>
      <c r="R118" s="19" t="s">
        <v>39</v>
      </c>
      <c r="S118" s="76" t="s">
        <v>410</v>
      </c>
      <c r="T118" s="26" t="s">
        <v>41</v>
      </c>
      <c r="U118" s="41" t="s">
        <v>411</v>
      </c>
      <c r="V118" s="21" t="s">
        <v>43</v>
      </c>
    </row>
    <row r="119" spans="1:22" ht="78" customHeight="1">
      <c r="A119" s="18">
        <v>91</v>
      </c>
      <c r="B119" s="19" t="s">
        <v>378</v>
      </c>
      <c r="C119" s="19" t="s">
        <v>381</v>
      </c>
      <c r="D119" s="48" t="s">
        <v>382</v>
      </c>
      <c r="E119" s="48" t="s">
        <v>420</v>
      </c>
      <c r="F119" s="19" t="s">
        <v>90</v>
      </c>
      <c r="G119" s="19" t="s">
        <v>108</v>
      </c>
      <c r="H119" s="121">
        <v>300</v>
      </c>
      <c r="I119" s="48" t="s">
        <v>421</v>
      </c>
      <c r="J119" s="48" t="s">
        <v>422</v>
      </c>
      <c r="K119" s="19">
        <v>2025</v>
      </c>
      <c r="L119" s="121">
        <v>300</v>
      </c>
      <c r="M119" s="19">
        <v>0</v>
      </c>
      <c r="N119" s="26" t="s">
        <v>423</v>
      </c>
      <c r="O119" s="19">
        <v>5000</v>
      </c>
      <c r="P119" s="19" t="s">
        <v>39</v>
      </c>
      <c r="Q119" s="19" t="s">
        <v>39</v>
      </c>
      <c r="R119" s="19" t="s">
        <v>39</v>
      </c>
      <c r="S119" s="19" t="s">
        <v>94</v>
      </c>
      <c r="T119" s="19" t="s">
        <v>424</v>
      </c>
      <c r="U119" s="19" t="s">
        <v>42</v>
      </c>
      <c r="V119" s="19" t="s">
        <v>425</v>
      </c>
    </row>
    <row r="120" spans="1:22" ht="74" customHeight="1">
      <c r="A120" s="18">
        <v>92</v>
      </c>
      <c r="B120" s="68" t="s">
        <v>378</v>
      </c>
      <c r="C120" s="68" t="s">
        <v>405</v>
      </c>
      <c r="D120" s="68" t="s">
        <v>380</v>
      </c>
      <c r="E120" s="19" t="s">
        <v>426</v>
      </c>
      <c r="F120" s="19" t="s">
        <v>194</v>
      </c>
      <c r="G120" s="19" t="s">
        <v>427</v>
      </c>
      <c r="H120" s="27">
        <v>294.33999999999997</v>
      </c>
      <c r="I120" s="48" t="s">
        <v>428</v>
      </c>
      <c r="J120" s="68" t="s">
        <v>429</v>
      </c>
      <c r="K120" s="19">
        <v>2025</v>
      </c>
      <c r="L120" s="27">
        <v>294.33999999999997</v>
      </c>
      <c r="M120" s="59"/>
      <c r="N120" s="41" t="s">
        <v>38</v>
      </c>
      <c r="O120" s="26">
        <v>2350</v>
      </c>
      <c r="P120" s="26" t="s">
        <v>39</v>
      </c>
      <c r="Q120" s="26" t="s">
        <v>39</v>
      </c>
      <c r="R120" s="19" t="s">
        <v>39</v>
      </c>
      <c r="S120" s="76" t="s">
        <v>410</v>
      </c>
      <c r="T120" s="26" t="s">
        <v>41</v>
      </c>
      <c r="U120" s="41" t="s">
        <v>411</v>
      </c>
      <c r="V120" s="21" t="s">
        <v>43</v>
      </c>
    </row>
    <row r="121" spans="1:22" s="6" customFormat="1" ht="52" customHeight="1">
      <c r="A121" s="86">
        <v>2</v>
      </c>
      <c r="B121" s="156" t="s">
        <v>430</v>
      </c>
      <c r="C121" s="157"/>
      <c r="D121" s="158"/>
      <c r="E121" s="88">
        <v>1</v>
      </c>
      <c r="F121" s="88"/>
      <c r="G121" s="88"/>
      <c r="H121" s="89">
        <v>90</v>
      </c>
      <c r="I121" s="127"/>
      <c r="J121" s="128"/>
      <c r="K121" s="88"/>
      <c r="L121" s="89">
        <v>90</v>
      </c>
      <c r="M121" s="59"/>
      <c r="N121" s="102"/>
      <c r="O121" s="87"/>
      <c r="P121" s="87"/>
      <c r="Q121" s="87"/>
      <c r="R121" s="88"/>
      <c r="S121" s="141"/>
      <c r="T121" s="87"/>
      <c r="U121" s="102"/>
      <c r="V121" s="21" t="s">
        <v>43</v>
      </c>
    </row>
    <row r="122" spans="1:22" s="7" customFormat="1" ht="96" customHeight="1">
      <c r="A122" s="18">
        <v>93</v>
      </c>
      <c r="B122" s="122" t="s">
        <v>378</v>
      </c>
      <c r="C122" s="50" t="s">
        <v>379</v>
      </c>
      <c r="D122" s="50" t="s">
        <v>430</v>
      </c>
      <c r="E122" s="19" t="s">
        <v>431</v>
      </c>
      <c r="F122" s="19" t="s">
        <v>34</v>
      </c>
      <c r="G122" s="19" t="s">
        <v>200</v>
      </c>
      <c r="H122" s="20">
        <v>90</v>
      </c>
      <c r="I122" s="19" t="s">
        <v>432</v>
      </c>
      <c r="J122" s="19" t="s">
        <v>433</v>
      </c>
      <c r="K122" s="60">
        <v>2025</v>
      </c>
      <c r="L122" s="20">
        <v>90</v>
      </c>
      <c r="M122" s="59"/>
      <c r="N122" s="26" t="s">
        <v>369</v>
      </c>
      <c r="O122" s="60">
        <v>1096</v>
      </c>
      <c r="P122" s="23" t="s">
        <v>39</v>
      </c>
      <c r="Q122" s="23" t="s">
        <v>39</v>
      </c>
      <c r="R122" s="23" t="s">
        <v>39</v>
      </c>
      <c r="S122" s="19" t="s">
        <v>40</v>
      </c>
      <c r="T122" s="19" t="s">
        <v>166</v>
      </c>
      <c r="U122" s="19" t="s">
        <v>42</v>
      </c>
      <c r="V122" s="21" t="s">
        <v>43</v>
      </c>
    </row>
    <row r="123" spans="1:22" ht="53" customHeight="1">
      <c r="A123" s="86" t="s">
        <v>288</v>
      </c>
      <c r="B123" s="165" t="s">
        <v>434</v>
      </c>
      <c r="C123" s="166"/>
      <c r="D123" s="167"/>
      <c r="E123" s="88">
        <v>6</v>
      </c>
      <c r="F123" s="88"/>
      <c r="G123" s="88"/>
      <c r="H123" s="98">
        <f>H124+H126+H131</f>
        <v>1116.26</v>
      </c>
      <c r="I123" s="88"/>
      <c r="J123" s="88"/>
      <c r="K123" s="131"/>
      <c r="L123" s="98">
        <f>L124+L126+L131</f>
        <v>1116.26</v>
      </c>
      <c r="M123" s="59"/>
      <c r="N123" s="87"/>
      <c r="O123" s="131"/>
      <c r="P123" s="109"/>
      <c r="Q123" s="109"/>
      <c r="R123" s="109"/>
      <c r="S123" s="88"/>
      <c r="T123" s="88"/>
      <c r="U123" s="88"/>
      <c r="V123" s="21" t="s">
        <v>43</v>
      </c>
    </row>
    <row r="124" spans="1:22" ht="59" customHeight="1">
      <c r="A124" s="86">
        <v>1</v>
      </c>
      <c r="B124" s="180" t="s">
        <v>435</v>
      </c>
      <c r="C124" s="181"/>
      <c r="D124" s="182"/>
      <c r="E124" s="88">
        <v>1</v>
      </c>
      <c r="F124" s="88"/>
      <c r="G124" s="88"/>
      <c r="H124" s="98">
        <v>350</v>
      </c>
      <c r="I124" s="88"/>
      <c r="J124" s="88"/>
      <c r="K124" s="131"/>
      <c r="L124" s="98">
        <v>350</v>
      </c>
      <c r="M124" s="59"/>
      <c r="N124" s="87"/>
      <c r="O124" s="131"/>
      <c r="P124" s="109"/>
      <c r="Q124" s="109"/>
      <c r="R124" s="109"/>
      <c r="S124" s="88"/>
      <c r="T124" s="88"/>
      <c r="U124" s="88"/>
      <c r="V124" s="21" t="s">
        <v>43</v>
      </c>
    </row>
    <row r="125" spans="1:22" ht="68" customHeight="1">
      <c r="A125" s="18">
        <v>94</v>
      </c>
      <c r="B125" s="26" t="s">
        <v>378</v>
      </c>
      <c r="C125" s="26" t="s">
        <v>436</v>
      </c>
      <c r="D125" s="26" t="s">
        <v>437</v>
      </c>
      <c r="E125" s="19" t="s">
        <v>438</v>
      </c>
      <c r="F125" s="19" t="s">
        <v>138</v>
      </c>
      <c r="G125" s="19" t="s">
        <v>439</v>
      </c>
      <c r="H125" s="27">
        <v>350</v>
      </c>
      <c r="I125" s="51" t="s">
        <v>440</v>
      </c>
      <c r="J125" s="128" t="s">
        <v>441</v>
      </c>
      <c r="K125" s="19">
        <v>2025</v>
      </c>
      <c r="L125" s="27">
        <v>350</v>
      </c>
      <c r="M125" s="59"/>
      <c r="N125" s="73" t="s">
        <v>423</v>
      </c>
      <c r="O125" s="26">
        <v>14280</v>
      </c>
      <c r="P125" s="26" t="s">
        <v>39</v>
      </c>
      <c r="Q125" s="26" t="s">
        <v>442</v>
      </c>
      <c r="R125" s="19" t="s">
        <v>39</v>
      </c>
      <c r="S125" s="76" t="s">
        <v>443</v>
      </c>
      <c r="T125" s="26" t="s">
        <v>166</v>
      </c>
      <c r="U125" s="41" t="s">
        <v>42</v>
      </c>
      <c r="V125" s="21" t="s">
        <v>43</v>
      </c>
    </row>
    <row r="126" spans="1:22" ht="59" customHeight="1">
      <c r="A126" s="86">
        <v>2</v>
      </c>
      <c r="B126" s="183" t="s">
        <v>444</v>
      </c>
      <c r="C126" s="181"/>
      <c r="D126" s="182"/>
      <c r="E126" s="88">
        <v>4</v>
      </c>
      <c r="F126" s="88"/>
      <c r="G126" s="88"/>
      <c r="H126" s="89">
        <v>616.26</v>
      </c>
      <c r="I126" s="136"/>
      <c r="J126" s="128"/>
      <c r="K126" s="88"/>
      <c r="L126" s="89">
        <v>616.26</v>
      </c>
      <c r="M126" s="59"/>
      <c r="N126" s="138"/>
      <c r="O126" s="87"/>
      <c r="P126" s="87"/>
      <c r="Q126" s="87"/>
      <c r="R126" s="88"/>
      <c r="S126" s="141"/>
      <c r="T126" s="87"/>
      <c r="U126" s="102"/>
      <c r="V126" s="21" t="s">
        <v>43</v>
      </c>
    </row>
    <row r="127" spans="1:22" ht="59" customHeight="1">
      <c r="A127" s="18">
        <v>94</v>
      </c>
      <c r="B127" s="19" t="s">
        <v>378</v>
      </c>
      <c r="C127" s="19" t="s">
        <v>434</v>
      </c>
      <c r="D127" s="39" t="s">
        <v>444</v>
      </c>
      <c r="E127" s="19" t="s">
        <v>445</v>
      </c>
      <c r="F127" s="19" t="s">
        <v>226</v>
      </c>
      <c r="G127" s="26" t="s">
        <v>446</v>
      </c>
      <c r="H127" s="27">
        <v>130</v>
      </c>
      <c r="I127" s="19" t="s">
        <v>447</v>
      </c>
      <c r="J127" s="19" t="s">
        <v>448</v>
      </c>
      <c r="K127" s="24">
        <v>2025</v>
      </c>
      <c r="L127" s="27">
        <v>130</v>
      </c>
      <c r="M127" s="59"/>
      <c r="N127" s="23" t="s">
        <v>423</v>
      </c>
      <c r="O127" s="26">
        <v>2456</v>
      </c>
      <c r="P127" s="23" t="s">
        <v>39</v>
      </c>
      <c r="Q127" s="23" t="s">
        <v>39</v>
      </c>
      <c r="R127" s="23" t="s">
        <v>39</v>
      </c>
      <c r="S127" s="23" t="s">
        <v>230</v>
      </c>
      <c r="T127" s="23" t="s">
        <v>166</v>
      </c>
      <c r="U127" s="19" t="s">
        <v>42</v>
      </c>
      <c r="V127" s="21" t="s">
        <v>43</v>
      </c>
    </row>
    <row r="128" spans="1:22" ht="150" customHeight="1">
      <c r="A128" s="18">
        <v>95</v>
      </c>
      <c r="B128" s="19" t="s">
        <v>378</v>
      </c>
      <c r="C128" s="19" t="s">
        <v>434</v>
      </c>
      <c r="D128" s="39" t="s">
        <v>444</v>
      </c>
      <c r="E128" s="19" t="s">
        <v>449</v>
      </c>
      <c r="F128" s="39" t="s">
        <v>450</v>
      </c>
      <c r="G128" s="39" t="s">
        <v>451</v>
      </c>
      <c r="H128" s="46">
        <v>246.26</v>
      </c>
      <c r="I128" s="51" t="s">
        <v>452</v>
      </c>
      <c r="J128" s="68" t="s">
        <v>453</v>
      </c>
      <c r="K128" s="39">
        <v>2025</v>
      </c>
      <c r="L128" s="46">
        <v>246.26</v>
      </c>
      <c r="M128" s="59"/>
      <c r="N128" s="73" t="s">
        <v>423</v>
      </c>
      <c r="O128" s="26">
        <v>1624</v>
      </c>
      <c r="P128" s="26" t="s">
        <v>39</v>
      </c>
      <c r="Q128" s="26" t="s">
        <v>39</v>
      </c>
      <c r="R128" s="19" t="s">
        <v>39</v>
      </c>
      <c r="S128" s="44" t="s">
        <v>454</v>
      </c>
      <c r="T128" s="26" t="s">
        <v>166</v>
      </c>
      <c r="U128" s="19" t="s">
        <v>42</v>
      </c>
      <c r="V128" s="21" t="s">
        <v>43</v>
      </c>
    </row>
    <row r="129" spans="1:22" ht="66" customHeight="1">
      <c r="A129" s="18">
        <v>96</v>
      </c>
      <c r="B129" s="19" t="s">
        <v>378</v>
      </c>
      <c r="C129" s="19" t="s">
        <v>434</v>
      </c>
      <c r="D129" s="39" t="s">
        <v>444</v>
      </c>
      <c r="E129" s="19" t="s">
        <v>455</v>
      </c>
      <c r="F129" s="19" t="s">
        <v>34</v>
      </c>
      <c r="G129" s="19" t="s">
        <v>35</v>
      </c>
      <c r="H129" s="20">
        <v>150</v>
      </c>
      <c r="I129" s="74" t="s">
        <v>456</v>
      </c>
      <c r="J129" s="19" t="s">
        <v>457</v>
      </c>
      <c r="K129" s="60">
        <v>2025</v>
      </c>
      <c r="L129" s="20">
        <v>150</v>
      </c>
      <c r="M129" s="59"/>
      <c r="N129" s="26" t="s">
        <v>38</v>
      </c>
      <c r="O129" s="60">
        <v>1350</v>
      </c>
      <c r="P129" s="19" t="s">
        <v>39</v>
      </c>
      <c r="Q129" s="19" t="s">
        <v>39</v>
      </c>
      <c r="R129" s="19" t="s">
        <v>39</v>
      </c>
      <c r="S129" s="19" t="s">
        <v>40</v>
      </c>
      <c r="T129" s="19" t="s">
        <v>166</v>
      </c>
      <c r="U129" s="19" t="s">
        <v>42</v>
      </c>
      <c r="V129" s="21" t="s">
        <v>43</v>
      </c>
    </row>
    <row r="130" spans="1:22" ht="97" customHeight="1">
      <c r="A130" s="18">
        <v>97</v>
      </c>
      <c r="B130" s="19" t="s">
        <v>378</v>
      </c>
      <c r="C130" s="19" t="s">
        <v>434</v>
      </c>
      <c r="D130" s="39" t="s">
        <v>444</v>
      </c>
      <c r="E130" s="39" t="s">
        <v>458</v>
      </c>
      <c r="F130" s="39" t="s">
        <v>64</v>
      </c>
      <c r="G130" s="39" t="s">
        <v>70</v>
      </c>
      <c r="H130" s="27">
        <v>90</v>
      </c>
      <c r="I130" s="72" t="s">
        <v>459</v>
      </c>
      <c r="J130" s="72" t="s">
        <v>460</v>
      </c>
      <c r="K130" s="39">
        <v>2025</v>
      </c>
      <c r="L130" s="27">
        <v>90</v>
      </c>
      <c r="M130" s="59"/>
      <c r="N130" s="73" t="s">
        <v>423</v>
      </c>
      <c r="O130" s="39">
        <v>986</v>
      </c>
      <c r="P130" s="39" t="s">
        <v>39</v>
      </c>
      <c r="Q130" s="39" t="s">
        <v>39</v>
      </c>
      <c r="R130" s="39" t="s">
        <v>39</v>
      </c>
      <c r="S130" s="39" t="s">
        <v>68</v>
      </c>
      <c r="T130" s="39" t="s">
        <v>166</v>
      </c>
      <c r="U130" s="39" t="s">
        <v>42</v>
      </c>
      <c r="V130" s="21" t="s">
        <v>43</v>
      </c>
    </row>
    <row r="131" spans="1:22" ht="81" customHeight="1">
      <c r="A131" s="86">
        <v>3</v>
      </c>
      <c r="B131" s="162" t="s">
        <v>437</v>
      </c>
      <c r="C131" s="163"/>
      <c r="D131" s="164"/>
      <c r="E131" s="97">
        <v>1</v>
      </c>
      <c r="F131" s="97"/>
      <c r="G131" s="97"/>
      <c r="H131" s="89">
        <f>H132</f>
        <v>150</v>
      </c>
      <c r="I131" s="89"/>
      <c r="J131" s="89"/>
      <c r="K131" s="89"/>
      <c r="L131" s="89">
        <f>L132</f>
        <v>150</v>
      </c>
      <c r="M131" s="59"/>
      <c r="N131" s="138"/>
      <c r="O131" s="97"/>
      <c r="P131" s="97"/>
      <c r="Q131" s="97"/>
      <c r="R131" s="97"/>
      <c r="S131" s="97"/>
      <c r="T131" s="97"/>
      <c r="U131" s="97"/>
      <c r="V131" s="21"/>
    </row>
    <row r="132" spans="1:22" ht="118" customHeight="1">
      <c r="A132" s="18">
        <v>98</v>
      </c>
      <c r="B132" s="90" t="s">
        <v>378</v>
      </c>
      <c r="C132" s="90" t="s">
        <v>434</v>
      </c>
      <c r="D132" s="90" t="s">
        <v>437</v>
      </c>
      <c r="E132" s="19" t="s">
        <v>461</v>
      </c>
      <c r="F132" s="19" t="s">
        <v>34</v>
      </c>
      <c r="G132" s="19" t="s">
        <v>302</v>
      </c>
      <c r="H132" s="20">
        <v>150</v>
      </c>
      <c r="I132" s="60" t="s">
        <v>462</v>
      </c>
      <c r="J132" s="19" t="s">
        <v>463</v>
      </c>
      <c r="K132" s="60">
        <v>2025</v>
      </c>
      <c r="L132" s="20">
        <v>150</v>
      </c>
      <c r="M132" s="59"/>
      <c r="N132" s="26" t="s">
        <v>38</v>
      </c>
      <c r="O132" s="60">
        <v>1292</v>
      </c>
      <c r="P132" s="19" t="s">
        <v>39</v>
      </c>
      <c r="Q132" s="19" t="s">
        <v>39</v>
      </c>
      <c r="R132" s="19" t="s">
        <v>39</v>
      </c>
      <c r="S132" s="19" t="s">
        <v>40</v>
      </c>
      <c r="T132" s="19" t="s">
        <v>166</v>
      </c>
      <c r="U132" s="19" t="s">
        <v>42</v>
      </c>
      <c r="V132" s="21" t="s">
        <v>43</v>
      </c>
    </row>
    <row r="133" spans="1:22" ht="59" customHeight="1">
      <c r="A133" s="86" t="s">
        <v>464</v>
      </c>
      <c r="B133" s="184" t="s">
        <v>465</v>
      </c>
      <c r="C133" s="157"/>
      <c r="D133" s="158"/>
      <c r="E133" s="88">
        <v>1</v>
      </c>
      <c r="F133" s="88"/>
      <c r="G133" s="88"/>
      <c r="H133" s="89">
        <v>300</v>
      </c>
      <c r="I133" s="127"/>
      <c r="J133" s="128"/>
      <c r="K133" s="88"/>
      <c r="L133" s="89">
        <v>300</v>
      </c>
      <c r="M133" s="59"/>
      <c r="N133" s="125"/>
      <c r="O133" s="88"/>
      <c r="P133" s="109"/>
      <c r="Q133" s="109"/>
      <c r="R133" s="109"/>
      <c r="S133" s="109"/>
      <c r="T133" s="109"/>
      <c r="U133" s="109"/>
      <c r="V133" s="21"/>
    </row>
    <row r="134" spans="1:22" ht="59" customHeight="1">
      <c r="A134" s="86" t="s">
        <v>361</v>
      </c>
      <c r="B134" s="185" t="s">
        <v>465</v>
      </c>
      <c r="C134" s="186"/>
      <c r="D134" s="187"/>
      <c r="E134" s="88">
        <v>1</v>
      </c>
      <c r="F134" s="88"/>
      <c r="G134" s="87"/>
      <c r="H134" s="89">
        <v>300</v>
      </c>
      <c r="I134" s="88"/>
      <c r="J134" s="88"/>
      <c r="K134" s="110"/>
      <c r="L134" s="89">
        <v>300</v>
      </c>
      <c r="M134" s="59"/>
      <c r="N134" s="109"/>
      <c r="O134" s="87"/>
      <c r="P134" s="109"/>
      <c r="Q134" s="109"/>
      <c r="R134" s="109"/>
      <c r="S134" s="109"/>
      <c r="T134" s="109"/>
      <c r="U134" s="88"/>
      <c r="V134" s="21"/>
    </row>
    <row r="135" spans="1:22" ht="59" customHeight="1">
      <c r="A135" s="86">
        <v>1</v>
      </c>
      <c r="B135" s="188" t="s">
        <v>466</v>
      </c>
      <c r="C135" s="186"/>
      <c r="D135" s="187"/>
      <c r="E135" s="88">
        <v>1</v>
      </c>
      <c r="F135" s="88"/>
      <c r="G135" s="87"/>
      <c r="H135" s="89">
        <v>300</v>
      </c>
      <c r="I135" s="88"/>
      <c r="J135" s="88"/>
      <c r="K135" s="87"/>
      <c r="L135" s="89">
        <v>300</v>
      </c>
      <c r="M135" s="59"/>
      <c r="N135" s="88"/>
      <c r="O135" s="87"/>
      <c r="P135" s="88"/>
      <c r="Q135" s="88"/>
      <c r="R135" s="88"/>
      <c r="S135" s="88"/>
      <c r="T135" s="88"/>
      <c r="U135" s="88"/>
      <c r="V135" s="21"/>
    </row>
    <row r="136" spans="1:22" ht="59" customHeight="1">
      <c r="A136" s="18">
        <v>100</v>
      </c>
      <c r="B136" s="19" t="s">
        <v>465</v>
      </c>
      <c r="C136" s="19" t="s">
        <v>465</v>
      </c>
      <c r="D136" s="19" t="s">
        <v>466</v>
      </c>
      <c r="E136" s="19" t="s">
        <v>467</v>
      </c>
      <c r="F136" s="19" t="s">
        <v>138</v>
      </c>
      <c r="G136" s="19" t="s">
        <v>468</v>
      </c>
      <c r="H136" s="27">
        <v>300</v>
      </c>
      <c r="I136" s="19" t="s">
        <v>469</v>
      </c>
      <c r="J136" s="19" t="s">
        <v>470</v>
      </c>
      <c r="K136" s="19">
        <v>2025</v>
      </c>
      <c r="L136" s="27">
        <v>300</v>
      </c>
      <c r="M136" s="59"/>
      <c r="N136" s="61" t="s">
        <v>53</v>
      </c>
      <c r="O136" s="19">
        <v>600</v>
      </c>
      <c r="P136" s="19" t="s">
        <v>42</v>
      </c>
      <c r="Q136" s="19" t="s">
        <v>42</v>
      </c>
      <c r="R136" s="19" t="s">
        <v>39</v>
      </c>
      <c r="S136" s="19" t="s">
        <v>471</v>
      </c>
      <c r="T136" s="19" t="s">
        <v>424</v>
      </c>
      <c r="U136" s="19" t="s">
        <v>42</v>
      </c>
      <c r="V136" s="21" t="s">
        <v>43</v>
      </c>
    </row>
    <row r="137" spans="1:22" ht="59" customHeight="1">
      <c r="A137" s="86" t="s">
        <v>472</v>
      </c>
      <c r="B137" s="189" t="s">
        <v>473</v>
      </c>
      <c r="C137" s="190"/>
      <c r="D137" s="191"/>
      <c r="E137" s="88">
        <v>2</v>
      </c>
      <c r="F137" s="88"/>
      <c r="G137" s="88"/>
      <c r="H137" s="98">
        <v>470</v>
      </c>
      <c r="I137" s="130"/>
      <c r="J137" s="88"/>
      <c r="K137" s="131"/>
      <c r="L137" s="98">
        <v>470</v>
      </c>
      <c r="M137" s="59"/>
      <c r="N137" s="87"/>
      <c r="O137" s="131"/>
      <c r="P137" s="88"/>
      <c r="Q137" s="88"/>
      <c r="R137" s="88"/>
      <c r="S137" s="88"/>
      <c r="T137" s="88"/>
      <c r="U137" s="88"/>
      <c r="V137" s="21"/>
    </row>
    <row r="138" spans="1:22" ht="59" customHeight="1">
      <c r="A138" s="86" t="s">
        <v>361</v>
      </c>
      <c r="B138" s="189" t="s">
        <v>474</v>
      </c>
      <c r="C138" s="190"/>
      <c r="D138" s="191"/>
      <c r="E138" s="88">
        <v>1</v>
      </c>
      <c r="F138" s="88"/>
      <c r="G138" s="88"/>
      <c r="H138" s="98">
        <v>120</v>
      </c>
      <c r="I138" s="88"/>
      <c r="J138" s="88"/>
      <c r="K138" s="131"/>
      <c r="L138" s="98">
        <v>120</v>
      </c>
      <c r="M138" s="59"/>
      <c r="N138" s="87"/>
      <c r="O138" s="131"/>
      <c r="P138" s="109"/>
      <c r="Q138" s="109"/>
      <c r="R138" s="109"/>
      <c r="S138" s="88"/>
      <c r="T138" s="88"/>
      <c r="U138" s="88"/>
      <c r="V138" s="21"/>
    </row>
    <row r="139" spans="1:22" ht="59" customHeight="1">
      <c r="A139" s="86">
        <v>1</v>
      </c>
      <c r="B139" s="162" t="s">
        <v>475</v>
      </c>
      <c r="C139" s="163"/>
      <c r="D139" s="164"/>
      <c r="E139" s="88">
        <v>1</v>
      </c>
      <c r="F139" s="97"/>
      <c r="G139" s="97"/>
      <c r="H139" s="143">
        <v>120</v>
      </c>
      <c r="I139" s="136"/>
      <c r="J139" s="128"/>
      <c r="K139" s="97"/>
      <c r="L139" s="143">
        <v>120</v>
      </c>
      <c r="M139" s="59"/>
      <c r="N139" s="138"/>
      <c r="O139" s="87"/>
      <c r="P139" s="87"/>
      <c r="Q139" s="87"/>
      <c r="R139" s="88"/>
      <c r="S139" s="147"/>
      <c r="T139" s="87"/>
      <c r="U139" s="88"/>
      <c r="V139" s="21"/>
    </row>
    <row r="140" spans="1:22" ht="67" customHeight="1">
      <c r="A140" s="66">
        <v>101</v>
      </c>
      <c r="B140" s="19" t="s">
        <v>473</v>
      </c>
      <c r="C140" s="19" t="s">
        <v>474</v>
      </c>
      <c r="D140" s="19" t="s">
        <v>475</v>
      </c>
      <c r="E140" s="39" t="s">
        <v>476</v>
      </c>
      <c r="F140" s="39" t="s">
        <v>64</v>
      </c>
      <c r="G140" s="39" t="s">
        <v>477</v>
      </c>
      <c r="H140" s="46">
        <v>120</v>
      </c>
      <c r="I140" s="72" t="s">
        <v>478</v>
      </c>
      <c r="J140" s="72" t="s">
        <v>507</v>
      </c>
      <c r="K140" s="39">
        <v>2025</v>
      </c>
      <c r="L140" s="46">
        <v>120</v>
      </c>
      <c r="M140" s="59"/>
      <c r="N140" s="73" t="s">
        <v>67</v>
      </c>
      <c r="O140" s="39">
        <v>160</v>
      </c>
      <c r="P140" s="39" t="s">
        <v>39</v>
      </c>
      <c r="Q140" s="39" t="s">
        <v>42</v>
      </c>
      <c r="R140" s="39" t="s">
        <v>39</v>
      </c>
      <c r="S140" s="39" t="s">
        <v>68</v>
      </c>
      <c r="T140" s="39" t="s">
        <v>166</v>
      </c>
      <c r="U140" s="39" t="s">
        <v>42</v>
      </c>
      <c r="V140" s="21" t="s">
        <v>43</v>
      </c>
    </row>
    <row r="141" spans="1:22" ht="59" customHeight="1">
      <c r="A141" s="86" t="s">
        <v>288</v>
      </c>
      <c r="B141" s="87" t="s">
        <v>479</v>
      </c>
      <c r="C141" s="87"/>
      <c r="D141" s="87"/>
      <c r="E141" s="88">
        <v>1</v>
      </c>
      <c r="F141" s="88"/>
      <c r="G141" s="88"/>
      <c r="H141" s="89">
        <v>350</v>
      </c>
      <c r="I141" s="136"/>
      <c r="J141" s="128"/>
      <c r="K141" s="88"/>
      <c r="L141" s="89">
        <v>350</v>
      </c>
      <c r="M141" s="59"/>
      <c r="N141" s="138"/>
      <c r="O141" s="87"/>
      <c r="P141" s="87"/>
      <c r="Q141" s="87"/>
      <c r="R141" s="88"/>
      <c r="S141" s="141"/>
      <c r="T141" s="87"/>
      <c r="U141" s="102"/>
      <c r="V141" s="21"/>
    </row>
    <row r="142" spans="1:22" ht="59" customHeight="1">
      <c r="A142" s="86">
        <v>1</v>
      </c>
      <c r="B142" s="162" t="s">
        <v>480</v>
      </c>
      <c r="C142" s="163"/>
      <c r="D142" s="164"/>
      <c r="E142" s="97">
        <v>1</v>
      </c>
      <c r="F142" s="97"/>
      <c r="G142" s="97"/>
      <c r="H142" s="89">
        <v>350</v>
      </c>
      <c r="I142" s="144"/>
      <c r="J142" s="144"/>
      <c r="K142" s="97"/>
      <c r="L142" s="89">
        <v>350</v>
      </c>
      <c r="M142" s="59"/>
      <c r="N142" s="138"/>
      <c r="O142" s="97"/>
      <c r="P142" s="97"/>
      <c r="Q142" s="97"/>
      <c r="R142" s="97"/>
      <c r="S142" s="97"/>
      <c r="T142" s="97"/>
      <c r="U142" s="97"/>
      <c r="V142" s="21"/>
    </row>
    <row r="143" spans="1:22" ht="90" customHeight="1">
      <c r="A143" s="18">
        <v>102</v>
      </c>
      <c r="B143" s="19" t="s">
        <v>473</v>
      </c>
      <c r="C143" s="19" t="s">
        <v>479</v>
      </c>
      <c r="D143" s="19" t="s">
        <v>480</v>
      </c>
      <c r="E143" s="19" t="s">
        <v>481</v>
      </c>
      <c r="F143" s="19" t="s">
        <v>138</v>
      </c>
      <c r="G143" s="19"/>
      <c r="H143" s="27">
        <v>350</v>
      </c>
      <c r="I143" s="145" t="s">
        <v>482</v>
      </c>
      <c r="J143" s="62" t="s">
        <v>483</v>
      </c>
      <c r="K143" s="26">
        <v>2025</v>
      </c>
      <c r="L143" s="27">
        <v>350</v>
      </c>
      <c r="M143" s="59"/>
      <c r="N143" s="23" t="s">
        <v>423</v>
      </c>
      <c r="O143" s="26">
        <v>1200</v>
      </c>
      <c r="P143" s="19" t="s">
        <v>42</v>
      </c>
      <c r="Q143" s="19" t="s">
        <v>39</v>
      </c>
      <c r="R143" s="19" t="s">
        <v>39</v>
      </c>
      <c r="S143" s="19" t="s">
        <v>331</v>
      </c>
      <c r="T143" s="19" t="s">
        <v>166</v>
      </c>
      <c r="U143" s="19" t="s">
        <v>42</v>
      </c>
      <c r="V143" s="21" t="s">
        <v>43</v>
      </c>
    </row>
    <row r="144" spans="1:22" ht="59" customHeight="1">
      <c r="A144" s="86" t="s">
        <v>484</v>
      </c>
      <c r="B144" s="88" t="s">
        <v>485</v>
      </c>
      <c r="C144" s="88"/>
      <c r="D144" s="88"/>
      <c r="E144" s="88">
        <v>1</v>
      </c>
      <c r="F144" s="88"/>
      <c r="G144" s="127"/>
      <c r="H144" s="89">
        <v>96</v>
      </c>
      <c r="I144" s="136"/>
      <c r="J144" s="136"/>
      <c r="K144" s="88"/>
      <c r="L144" s="89">
        <v>96</v>
      </c>
      <c r="M144" s="59"/>
      <c r="N144" s="87"/>
      <c r="O144" s="88"/>
      <c r="P144" s="88"/>
      <c r="Q144" s="88"/>
      <c r="R144" s="88"/>
      <c r="S144" s="88"/>
      <c r="T144" s="87"/>
      <c r="U144" s="88"/>
      <c r="V144" s="21"/>
    </row>
    <row r="145" spans="1:22" ht="59" customHeight="1">
      <c r="A145" s="86" t="s">
        <v>361</v>
      </c>
      <c r="B145" s="88" t="s">
        <v>485</v>
      </c>
      <c r="C145" s="88"/>
      <c r="D145" s="88"/>
      <c r="E145" s="88">
        <v>1</v>
      </c>
      <c r="F145" s="88"/>
      <c r="G145" s="88"/>
      <c r="H145" s="89">
        <v>96</v>
      </c>
      <c r="I145" s="146"/>
      <c r="J145" s="146"/>
      <c r="K145" s="88"/>
      <c r="L145" s="89">
        <v>96</v>
      </c>
      <c r="M145" s="59"/>
      <c r="N145" s="87"/>
      <c r="O145" s="88"/>
      <c r="P145" s="88"/>
      <c r="Q145" s="88"/>
      <c r="R145" s="88"/>
      <c r="S145" s="88"/>
      <c r="T145" s="87"/>
      <c r="U145" s="88"/>
      <c r="V145" s="21"/>
    </row>
    <row r="146" spans="1:22" ht="72" customHeight="1">
      <c r="A146" s="18">
        <v>103</v>
      </c>
      <c r="B146" s="24" t="s">
        <v>485</v>
      </c>
      <c r="C146" s="24" t="s">
        <v>485</v>
      </c>
      <c r="D146" s="24" t="s">
        <v>485</v>
      </c>
      <c r="E146" s="24" t="s">
        <v>486</v>
      </c>
      <c r="F146" s="19" t="s">
        <v>138</v>
      </c>
      <c r="G146" s="39"/>
      <c r="H146" s="46">
        <v>96</v>
      </c>
      <c r="I146" s="39" t="s">
        <v>487</v>
      </c>
      <c r="J146" s="39"/>
      <c r="K146" s="39">
        <v>2025</v>
      </c>
      <c r="L146" s="46">
        <v>96</v>
      </c>
      <c r="M146" s="59"/>
      <c r="N146" s="39" t="s">
        <v>423</v>
      </c>
      <c r="O146" s="39">
        <v>2068</v>
      </c>
      <c r="P146" s="39" t="s">
        <v>39</v>
      </c>
      <c r="Q146" s="39" t="s">
        <v>39</v>
      </c>
      <c r="R146" s="19" t="s">
        <v>39</v>
      </c>
      <c r="S146" s="39" t="s">
        <v>331</v>
      </c>
      <c r="T146" s="39" t="s">
        <v>166</v>
      </c>
      <c r="U146" s="19" t="s">
        <v>42</v>
      </c>
      <c r="V146" s="21" t="s">
        <v>43</v>
      </c>
    </row>
    <row r="147" spans="1:22" ht="43" customHeight="1">
      <c r="A147" s="3" t="s">
        <v>488</v>
      </c>
      <c r="H147" s="3" t="s">
        <v>489</v>
      </c>
      <c r="L147" s="3" t="s">
        <v>490</v>
      </c>
      <c r="P147" s="3" t="s">
        <v>491</v>
      </c>
    </row>
    <row r="148" spans="1:22" ht="33" customHeight="1"/>
    <row r="149" spans="1:22">
      <c r="A149" s="3" t="s">
        <v>492</v>
      </c>
    </row>
  </sheetData>
  <mergeCells count="58">
    <mergeCell ref="S5:S6"/>
    <mergeCell ref="T5:T6"/>
    <mergeCell ref="U5:U6"/>
    <mergeCell ref="V5:V6"/>
    <mergeCell ref="N5:N6"/>
    <mergeCell ref="O5:O6"/>
    <mergeCell ref="P5:P6"/>
    <mergeCell ref="Q5:Q6"/>
    <mergeCell ref="R5:R6"/>
    <mergeCell ref="B138:D138"/>
    <mergeCell ref="B139:D139"/>
    <mergeCell ref="B142:D142"/>
    <mergeCell ref="A5:A6"/>
    <mergeCell ref="B5:B6"/>
    <mergeCell ref="C5:C6"/>
    <mergeCell ref="D5:D6"/>
    <mergeCell ref="B131:D131"/>
    <mergeCell ref="B133:D133"/>
    <mergeCell ref="B134:D134"/>
    <mergeCell ref="B135:D135"/>
    <mergeCell ref="B137:D137"/>
    <mergeCell ref="B109:D109"/>
    <mergeCell ref="B121:D121"/>
    <mergeCell ref="B123:D123"/>
    <mergeCell ref="B124:D124"/>
    <mergeCell ref="B126:D126"/>
    <mergeCell ref="B100:D100"/>
    <mergeCell ref="B101:D101"/>
    <mergeCell ref="B102:D102"/>
    <mergeCell ref="B107:D107"/>
    <mergeCell ref="B108:D108"/>
    <mergeCell ref="B79:D79"/>
    <mergeCell ref="B81:D81"/>
    <mergeCell ref="B82:D82"/>
    <mergeCell ref="B84:D84"/>
    <mergeCell ref="B85:D85"/>
    <mergeCell ref="B65:D65"/>
    <mergeCell ref="B69:D69"/>
    <mergeCell ref="B70:D70"/>
    <mergeCell ref="B72:D72"/>
    <mergeCell ref="B77:D77"/>
    <mergeCell ref="F5:G5"/>
    <mergeCell ref="L5:M5"/>
    <mergeCell ref="B8:D8"/>
    <mergeCell ref="B9:D9"/>
    <mergeCell ref="B10:D10"/>
    <mergeCell ref="E5:E6"/>
    <mergeCell ref="H5:H6"/>
    <mergeCell ref="I5:I6"/>
    <mergeCell ref="J5:J6"/>
    <mergeCell ref="K5:K6"/>
    <mergeCell ref="A1:B1"/>
    <mergeCell ref="A2:V2"/>
    <mergeCell ref="J3:L3"/>
    <mergeCell ref="A4:C4"/>
    <mergeCell ref="E4:F4"/>
    <mergeCell ref="H4:I4"/>
    <mergeCell ref="O4:P4"/>
  </mergeCells>
  <phoneticPr fontId="27" type="noConversion"/>
  <pageMargins left="0.55000000000000004" right="0.31388888888888899" top="1" bottom="1" header="0.5" footer="0.5"/>
  <pageSetup paperSize="9" scale="6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2023-09-14T01:16:00Z</dcterms:created>
  <dcterms:modified xsi:type="dcterms:W3CDTF">2024-10-26T03:36:09Z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19BCC2463F6349D8AA157602615B81E1_13</vt:lpwstr>
  </property>
</Properties>
</file>