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<sst xmlns="http://schemas.openxmlformats.org/spreadsheetml/2006/main" count="1039" uniqueCount="412">
  <si>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</si>
  <si>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</si>
  <si>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</si>
  <si>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</si>
  <si>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</si>
  <si>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</si>
  <si>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</si>
  <si>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</si>
  <si>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</si>
  <si>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</si>
  <si>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</si>
  <si>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</si>
  <si>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</si>
  <si>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</si>
  <si>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</si>
  <si>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</si>
  <si>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</si>
  <si>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</si>
  <si>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</si>
  <si>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</si>
  <si>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</si>
  <si>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</si>
  <si>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</si>
  <si>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</si>
  <si>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</si>
  <si>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</si>
  <si>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</si>
  <si>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</si>
  <si>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</si>
  <si>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</si>
  <si>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</si>
  <si>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</si>
  <si>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</si>
  <si>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</si>
  <si>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</si>
  <si>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</si>
  <si>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</si>
  <si>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</si>
  <si>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</si>
  <si>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</si>
  <si>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</si>
  <si>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</si>
  <si>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</si>
  <si>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</si>
  <si>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</si>
  <si>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</si>
  <si>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</si>
  <si>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</si>
  <si>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</si>
  <si>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</si>
  <si>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</si>
  <si>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</si>
  <si>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</si>
  <si>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</si>
  <si>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</si>
  <si>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</si>
  <si>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</si>
  <si>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</si>
  <si>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</si>
  <si>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</si>
  <si>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</si>
  <si>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</si>
  <si>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</si>
  <si>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</si>
  <si>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</si>
  <si>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</si>
  <si>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</si>
  <si>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</si>
  <si>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</si>
  <si>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</si>
  <si>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302</t>
  </si>
  <si>
    <t>中国共产党云县委员会政法委员会</t>
  </si>
  <si>
    <t>302001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</si>
  <si>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</si>
  <si>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</si>
  <si>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</si>
  <si>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</si>
  <si>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</si>
  <si>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</si>
  <si>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</si>
  <si>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</si>
  <si>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</si>
  <si>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</si>
  <si>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</si>
  <si>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</si>
  <si>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</si>
  <si>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</si>
  <si>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</si>
  <si>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</si>
  <si>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</si>
  <si>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</si>
  <si>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</si>
  <si>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</si>
  <si>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</si>
  <si>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</si>
  <si>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</si>
  <si>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</si>
  <si>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</si>
  <si>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</si>
  <si>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</si>
  <si>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</si>
  <si>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</si>
  <si>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</si>
  <si>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</si>
  <si>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</si>
  <si>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</si>
  <si>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</si>
  <si>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</si>
  <si>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</si>
  <si>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</si>
  <si>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</si>
  <si>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</si>
  <si>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</si>
  <si>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</si>
  <si>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</si>
  <si>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</si>
  <si>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</si>
  <si>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</si>
  <si>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</si>
  <si>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</si>
  <si>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</si>
  <si>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</si>
  <si>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</si>
  <si>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</si>
  <si>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</si>
  <si>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</si>
  <si>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</si>
  <si>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</si>
  <si>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</si>
  <si>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</si>
  <si>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</si>
  <si>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</si>
  <si>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</si>
  <si>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</si>
  <si>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</si>
  <si>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</si>
  <si>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</si>
  <si>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</si>
  <si>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</si>
  <si>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</si>
  <si>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</si>
  <si>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</si>
  <si>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</si>
  <si>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</si>
  <si>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</si>
  <si>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</si>
  <si>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</si>
  <si>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</si>
  <si>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</si>
  <si>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</si>
  <si>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</si>
  <si>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</si>
  <si>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</si>
  <si>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</si>
  <si>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</si>
  <si>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</si>
  <si>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</si>
  <si>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</si>
  <si>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</si>
  <si>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</si>
  <si>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</si>
  <si>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</si>
  <si>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</si>
  <si>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</si>
  <si>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</si>
  <si>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</si>
  <si>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</si>
  <si>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</si>
  <si>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</si>
  <si>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</si>
  <si>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</si>
  <si>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</si>
  <si>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</si>
  <si>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</si>
  <si>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</si>
  <si>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</si>
  <si>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</si>
  <si>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</si>
  <si>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</si>
  <si>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</si>
  <si>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</si>
  <si>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</si>
  <si>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</si>
  <si>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</si>
  <si>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</si>
  <si>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</si>
  <si>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</si>
  <si>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</si>
  <si>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</si>
  <si>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</si>
  <si>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</si>
  <si>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</si>
  <si>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</si>
  <si>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</si>
  <si>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530922221100000379114</t>
  </si>
  <si>
    <t>事业人员支出工资</t>
  </si>
  <si>
    <t>30101</t>
  </si>
  <si>
    <t>基本工资</t>
  </si>
  <si>
    <t>530922210000000003692</t>
  </si>
  <si>
    <t>行政人员支出工资</t>
  </si>
  <si>
    <t>30102</t>
  </si>
  <si>
    <t>津贴补贴</t>
  </si>
  <si>
    <t>530922231100001453382</t>
  </si>
  <si>
    <t>行政人员绩效考核奖励（2017年提高标准部分）</t>
  </si>
  <si>
    <t>30103</t>
  </si>
  <si>
    <t>奖金</t>
  </si>
  <si>
    <t>530922231100001453386</t>
  </si>
  <si>
    <t>事业绩效工资（2017年提高标准部分）</t>
  </si>
  <si>
    <t>30107</t>
  </si>
  <si>
    <t>绩效工资</t>
  </si>
  <si>
    <t>530922210000000003693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</si>
  <si>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</si>
  <si>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</si>
  <si>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</si>
  <si>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</si>
  <si>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</si>
  <si>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</si>
  <si>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</si>
  <si>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</si>
  <si>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</si>
  <si>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</si>
  <si>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</si>
  <si>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530922210000000003694</t>
  </si>
  <si>
    <t>30113</t>
  </si>
  <si>
    <t>530922210000000003699</t>
  </si>
  <si>
    <t>一般公用经费</t>
  </si>
  <si>
    <t>30201</t>
  </si>
  <si>
    <t>办公费</t>
  </si>
  <si>
    <t>30202</t>
  </si>
  <si>
    <t>印刷费</t>
  </si>
  <si>
    <t>30211</t>
  </si>
  <si>
    <t>差旅费</t>
  </si>
  <si>
    <t>530922241100002270716</t>
  </si>
  <si>
    <t>公务接待费（一般公用经费）</t>
  </si>
  <si>
    <t>30217</t>
  </si>
  <si>
    <t>30205</t>
  </si>
  <si>
    <t>水费</t>
  </si>
  <si>
    <t>30206</t>
  </si>
  <si>
    <t>电费</t>
  </si>
  <si>
    <t>30215</t>
  </si>
  <si>
    <t>会议费</t>
  </si>
  <si>
    <t>530922210000000003700</t>
  </si>
  <si>
    <t>职工教育经费</t>
  </si>
  <si>
    <t>30216</t>
  </si>
  <si>
    <t>培训费</t>
  </si>
  <si>
    <t>530922210000000003698</t>
  </si>
  <si>
    <t>工会经费</t>
  </si>
  <si>
    <t>30228</t>
  </si>
  <si>
    <t>530922210000000003696</t>
  </si>
  <si>
    <t>公务用车运行维护费</t>
  </si>
  <si>
    <t>30231</t>
  </si>
  <si>
    <t>530922210000000003697</t>
  </si>
  <si>
    <t>行政人员公务交通补贴</t>
  </si>
  <si>
    <t>30239</t>
  </si>
  <si>
    <t>其他交通费用</t>
  </si>
  <si>
    <t>530922210000000003695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</si>
  <si>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</si>
  <si>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</si>
  <si>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</si>
  <si>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</si>
  <si>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</si>
  <si>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</si>
  <si>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</si>
  <si>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</si>
  <si>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</si>
  <si>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</si>
  <si>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春节慰问工作经费</t>
  </si>
  <si>
    <t>专项业务类</t>
  </si>
  <si>
    <t>530922231100001649325</t>
  </si>
  <si>
    <t>30305</t>
  </si>
  <si>
    <t>生活补助</t>
  </si>
  <si>
    <t>县爱路护路宣传工作保障经费</t>
  </si>
  <si>
    <t>事业发展类</t>
  </si>
  <si>
    <t>530922231100001330035</t>
  </si>
  <si>
    <t>30226</t>
  </si>
  <si>
    <t>劳务费</t>
  </si>
  <si>
    <t>县委常委专项工作经费</t>
  </si>
  <si>
    <t>530922200000000000208</t>
  </si>
  <si>
    <t>县政法综治维稳工作经费</t>
  </si>
  <si>
    <t>530922231100001329773</t>
  </si>
  <si>
    <t>30213</t>
  </si>
  <si>
    <t>维修（护）费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</si>
  <si>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</si>
  <si>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</si>
  <si>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</si>
  <si>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</si>
  <si>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</si>
  <si>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</si>
  <si>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</si>
  <si>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</si>
  <si>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</si>
  <si>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</si>
  <si>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</si>
  <si>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做好2025年春节走访慰问工作</t>
  </si>
  <si>
    <t>产出指标</t>
  </si>
  <si>
    <t>数量指标</t>
  </si>
  <si>
    <t>获补对象数</t>
  </si>
  <si>
    <t>=</t>
  </si>
  <si>
    <t>9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</si>
  <si>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</si>
  <si>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</si>
  <si>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</si>
  <si>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</si>
  <si>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</si>
  <si>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</si>
  <si>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</si>
  <si>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定性指标</t>
  </si>
  <si>
    <t>反映获补助对象认定的准确性情况。
获补对象准确率=抽检符合标准的补助对象数/抽检实际补助对象数*100%</t>
  </si>
  <si>
    <t>补助社会化发放率</t>
  </si>
  <si>
    <t>反映补助资金社会化发放的比例情况。
补助社会化发放率=采用社会化发放的补助资金数/发放补助资金总额*100%</t>
  </si>
  <si>
    <t>效益指标</t>
  </si>
  <si>
    <t>社会效益</t>
  </si>
  <si>
    <t>政策知晓率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</si>
  <si>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</si>
  <si>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</si>
  <si>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</si>
  <si>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</si>
  <si>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&gt;=</t>
  </si>
  <si>
    <t>个</t>
  </si>
  <si>
    <t>反映获补助受益对象的满意程度。</t>
  </si>
  <si>
    <t>县2025年政法综治维稳工作经费</t>
  </si>
  <si>
    <t>公开发放的宣传材料数量</t>
  </si>
  <si>
    <t>300000</t>
  </si>
  <si>
    <t>份（部、个、幅、条）</t>
  </si>
  <si>
    <t>反映制作宣传横幅30、宣传册10000份。</t>
  </si>
  <si>
    <t>及时率</t>
  </si>
  <si>
    <t>保证及时处理</t>
  </si>
  <si>
    <t>宣传内容知晓率</t>
  </si>
  <si>
    <t>95</t>
  </si>
  <si>
    <t>反映通过发放宣传册，拨打电话抽查方式完成，相关受众群体对宣传内容的知晓程度。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</si>
  <si>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社会公众满意度</t>
  </si>
  <si>
    <t>反映社会公众对宣传的满意程度。</t>
  </si>
  <si>
    <t>为保险我县2025年四班子主要领导专项工作正常开展</t>
  </si>
  <si>
    <t>组织培训期数</t>
  </si>
  <si>
    <t>4</t>
  </si>
  <si>
    <t>次</t>
  </si>
  <si>
    <t>反映预算部门（单位）组织开展各类培训的期数。</t>
  </si>
  <si>
    <t>参训率</t>
  </si>
  <si>
    <t>80</t>
  </si>
  <si>
    <t>反映预算部门（单位）组织开展各类培训中预计参训情况。
参训率=（年参训人数/应参训人数）*100%。</t>
  </si>
  <si>
    <t>可持续影响</t>
  </si>
  <si>
    <t>全县社会可持续发展</t>
  </si>
  <si>
    <t>长期可持续发展</t>
  </si>
  <si>
    <t>是/否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</si>
  <si>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</si>
  <si>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</si>
  <si>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群众满意度达80%以上</t>
  </si>
  <si>
    <t>&gt;</t>
  </si>
  <si>
    <t>反映参训人员的满意度</t>
  </si>
  <si>
    <t>县2025年爱路护路宣传工作</t>
  </si>
  <si>
    <t>100000</t>
  </si>
  <si>
    <t>反映制作宣传横幅、宣传册100000份。</t>
  </si>
  <si>
    <t>及时拨付</t>
  </si>
  <si>
    <t>反映事实发生与作为宣传事实发生之间的时间差距情况，保障到账就及时拨付</t>
  </si>
  <si>
    <t>时效指标</t>
  </si>
  <si>
    <t>计划完成率</t>
  </si>
  <si>
    <t>及时完成</t>
  </si>
  <si>
    <t>计划完成率=在规定时间内宣传任务完成数/宣传任务计划数*100%</t>
  </si>
  <si>
    <t>85</t>
  </si>
  <si>
    <t>反映通过抽查方式完成，相关受众群体对宣传内容的知晓程度达85%。宣传内容知晓率=被调查对象中知晓人数/被调查对象的人数*100%（具体应用时指标名称根据项目进行具体化，比如具为重大事件知晓率、宣贯政策知晓率、重要政策知晓率等。）</t>
  </si>
  <si>
    <t>预算06表</t>
  </si>
  <si>
    <t>政府性基金预算支出预算表</t>
  </si>
  <si>
    <t>单位名称：临沧市发展和改革委员会</t>
  </si>
  <si>
    <t>本年政府性基金预算支出</t>
  </si>
  <si>
    <r>
      <t>注：中共云县委政法委员会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年没有政府性基金预算支出预算，本表无数据，公开表格为空表。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</si>
  <si>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</si>
  <si>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</si>
  <si>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</si>
  <si>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</si>
  <si>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</si>
  <si>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</si>
  <si>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</si>
  <si>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</si>
  <si>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</si>
  <si>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</si>
  <si>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</t>
  </si>
  <si>
    <t>车辆加油、添加燃料服务</t>
  </si>
  <si>
    <t>元</t>
  </si>
  <si>
    <t>公务用车维修和保养</t>
  </si>
  <si>
    <t>车辆维修和保养服务</t>
  </si>
  <si>
    <t>公务用车保险</t>
  </si>
  <si>
    <t>机动车保险服务</t>
  </si>
  <si>
    <t>预算08表</t>
  </si>
  <si>
    <t>政府购买服务项目</t>
  </si>
  <si>
    <t>政府购买服务目录</t>
  </si>
  <si>
    <r>
      <t>注：中共云县委政法委员会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年没有政府购买服务预算，本表无数据，公开表格为空表。</t>
    </r>
  </si>
  <si>
    <t>预算09-1表</t>
  </si>
  <si>
    <t>单位名称（项目）</t>
  </si>
  <si>
    <t>地区</t>
  </si>
  <si>
    <t>政府性基金</t>
  </si>
  <si>
    <t>-</t>
  </si>
  <si>
    <r>
      <t>注：中共云县委政法委员会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年没有县对下转移支付预算，本表无数据，公开表格为空表。</t>
    </r>
  </si>
  <si>
    <t>预算09-2表</t>
  </si>
  <si>
    <r>
      <t>注：中共云县委政法委员会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年没有县对下转移支付绩效目标，本表无数据，公开表格为空表。</t>
    </r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</si>
  <si>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</si>
  <si>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</si>
  <si>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</si>
  <si>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</si>
  <si>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</si>
  <si>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</si>
  <si>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</si>
  <si>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</si>
  <si>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t>注：中共云县委政法委员会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年没有新增资产配置，本表无数据，公开表格为空表。</t>
    </r>
  </si>
  <si>
    <t>预算11表</t>
  </si>
  <si>
    <t>上级补助</t>
  </si>
  <si>
    <r>
      <t>注：中共云县委政法委员会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年没有转移支付补助项目支出预算，本表无数据，公开表格为空表。</t>
    </r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</si>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</sst>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left"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0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31" activePane="bottomLeft" state="frozen"/>
      <selection/>
      <selection pane="bottomLeft" activeCell="A1" sqref="A1"/>
    </sheetView>
  </sheetViews>
  <sheetFormatPr defaultColWidth="9.14583333333333" defaultRowHeight="12" customHeight="1" outlineLevelCol="3"/>
  <cols>
    <col min="1" max="1" width="31.84375" customWidth="1"/>
    <col min="2" max="2" width="35.5729166666667" customWidth="1"/>
    <col min="3" max="3" width="36.5729166666667" customWidth="1"/>
    <col min="4" max="4" width="33.84375" customWidth="1"/>
  </cols>
  <sheetData>
    <row r="1" customHeight="1" spans="1:4">
      <c r="A1" s="1"/>
      <c r="B1" s="1"/>
      <c r="C1" s="1"/>
      <c r="D1" s="1"/>
    </row>
    <row r="2" ht="15" customHeight="1" spans="4:4">
      <c r="D2" s="42" t="s">
        <v>0</v>
      </c>
    </row>
    <row r="3" ht="36" customHeight="1" spans="1:4">
      <c r="A3" s="6" t="str">
        <f>"2025"&amp;"年部门财务收支预算总表"</f>
        <v>2025年部门财务收支预算总表</v>
      </c>
      <c r="B3" s="210"/>
      <c r="C3" s="210"/>
      <c r="D3" s="210"/>
    </row>
    <row r="4" ht="18.75" customHeight="1" spans="1:4">
      <c r="A4" s="44" t="str">
        <f>"单位名称："&amp;"中国共产党云县委员会政法委员会"</f>
        <v>单位名称：中国共产党云县委员会政法委员会</v>
      </c>
      <c r="B4" s="211"/>
      <c r="C4" s="211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6" t="s">
        <v>6</v>
      </c>
      <c r="B8" s="24">
        <v>3697718.51</v>
      </c>
      <c r="C8" s="136" t="s">
        <v>7</v>
      </c>
      <c r="D8" s="24">
        <v>2967536.96</v>
      </c>
    </row>
    <row r="9" ht="18.75" customHeight="1" spans="1:4">
      <c r="A9" s="136" t="s">
        <v>8</v>
      </c>
      <c r="B9" s="24"/>
      <c r="C9" s="136" t="s">
        <v>9</v>
      </c>
      <c r="D9" s="24"/>
    </row>
    <row r="10" ht="18.75" customHeight="1" spans="1:4">
      <c r="A10" s="136" t="s">
        <v>10</v>
      </c>
      <c r="B10" s="24"/>
      <c r="C10" s="136" t="s">
        <v>11</v>
      </c>
      <c r="D10" s="24"/>
    </row>
    <row r="11" ht="18.75" customHeight="1" spans="1:4">
      <c r="A11" s="136" t="s">
        <v>12</v>
      </c>
      <c r="B11" s="24"/>
      <c r="C11" s="136" t="s">
        <v>13</v>
      </c>
      <c r="D11" s="24"/>
    </row>
    <row r="12" ht="18.75" customHeight="1" spans="1:4">
      <c r="A12" s="212" t="s">
        <v>14</v>
      </c>
      <c r="B12" s="24"/>
      <c r="C12" s="168" t="s">
        <v>15</v>
      </c>
      <c r="D12" s="24"/>
    </row>
    <row r="13" ht="18.75" customHeight="1" spans="1:4">
      <c r="A13" s="171" t="s">
        <v>16</v>
      </c>
      <c r="B13" s="24"/>
      <c r="C13" s="170" t="s">
        <v>17</v>
      </c>
      <c r="D13" s="24"/>
    </row>
    <row r="14" ht="18.75" customHeight="1" spans="1:4">
      <c r="A14" s="171" t="s">
        <v>18</v>
      </c>
      <c r="B14" s="24"/>
      <c r="C14" s="170" t="s">
        <v>19</v>
      </c>
      <c r="D14" s="24"/>
    </row>
    <row r="15" ht="18.75" customHeight="1" spans="1:4">
      <c r="A15" s="171" t="s">
        <v>20</v>
      </c>
      <c r="B15" s="24"/>
      <c r="C15" s="170" t="s">
        <v>21</v>
      </c>
      <c r="D15" s="24">
        <v>384198.12</v>
      </c>
    </row>
    <row r="16" ht="18.75" customHeight="1" spans="1:4">
      <c r="A16" s="171" t="s">
        <v>22</v>
      </c>
      <c r="B16" s="24"/>
      <c r="C16" s="170" t="s">
        <v>23</v>
      </c>
      <c r="D16" s="24">
        <v>133841.19</v>
      </c>
    </row>
    <row r="17" ht="18.75" customHeight="1" spans="1:4">
      <c r="A17" s="171" t="s">
        <v>24</v>
      </c>
      <c r="B17" s="24"/>
      <c r="C17" s="171" t="s">
        <v>25</v>
      </c>
      <c r="D17" s="24"/>
    </row>
    <row r="18" ht="18.75" customHeight="1" spans="1:4">
      <c r="A18" s="171" t="s">
        <v>26</v>
      </c>
      <c r="B18" s="24"/>
      <c r="C18" s="171" t="s">
        <v>27</v>
      </c>
      <c r="D18" s="24"/>
    </row>
    <row r="19" ht="18.75" customHeight="1" spans="1:4">
      <c r="A19" s="172" t="s">
        <v>26</v>
      </c>
      <c r="B19" s="24"/>
      <c r="C19" s="170" t="s">
        <v>28</v>
      </c>
      <c r="D19" s="24"/>
    </row>
    <row r="20" ht="18.75" customHeight="1" spans="1:4">
      <c r="A20" s="172" t="s">
        <v>26</v>
      </c>
      <c r="B20" s="24"/>
      <c r="C20" s="170" t="s">
        <v>29</v>
      </c>
      <c r="D20" s="24"/>
    </row>
    <row r="21" ht="18.75" customHeight="1" spans="1:4">
      <c r="A21" s="172" t="s">
        <v>26</v>
      </c>
      <c r="B21" s="24"/>
      <c r="C21" s="170" t="s">
        <v>30</v>
      </c>
      <c r="D21" s="24"/>
    </row>
    <row r="22" ht="18.75" customHeight="1" spans="1:4">
      <c r="A22" s="172" t="s">
        <v>26</v>
      </c>
      <c r="B22" s="24"/>
      <c r="C22" s="170" t="s">
        <v>31</v>
      </c>
      <c r="D22" s="24"/>
    </row>
    <row r="23" ht="18.75" customHeight="1" spans="1:4">
      <c r="A23" s="172" t="s">
        <v>26</v>
      </c>
      <c r="B23" s="24"/>
      <c r="C23" s="170" t="s">
        <v>32</v>
      </c>
      <c r="D23" s="24"/>
    </row>
    <row r="24" ht="18.75" customHeight="1" spans="1:4">
      <c r="A24" s="172" t="s">
        <v>26</v>
      </c>
      <c r="B24" s="24"/>
      <c r="C24" s="170" t="s">
        <v>33</v>
      </c>
      <c r="D24" s="24"/>
    </row>
    <row r="25" ht="18.75" customHeight="1" spans="1:4">
      <c r="A25" s="172" t="s">
        <v>26</v>
      </c>
      <c r="B25" s="24"/>
      <c r="C25" s="170" t="s">
        <v>34</v>
      </c>
      <c r="D25" s="24"/>
    </row>
    <row r="26" ht="18.75" customHeight="1" spans="1:4">
      <c r="A26" s="172" t="s">
        <v>26</v>
      </c>
      <c r="B26" s="24"/>
      <c r="C26" s="170" t="s">
        <v>35</v>
      </c>
      <c r="D26" s="24">
        <v>212142.24</v>
      </c>
    </row>
    <row r="27" ht="18.75" customHeight="1" spans="1:4">
      <c r="A27" s="172" t="s">
        <v>26</v>
      </c>
      <c r="B27" s="24"/>
      <c r="C27" s="170" t="s">
        <v>36</v>
      </c>
      <c r="D27" s="24"/>
    </row>
    <row r="28" ht="18.75" customHeight="1" spans="1:4">
      <c r="A28" s="172" t="s">
        <v>26</v>
      </c>
      <c r="B28" s="24"/>
      <c r="C28" s="170" t="s">
        <v>37</v>
      </c>
      <c r="D28" s="24"/>
    </row>
    <row r="29" ht="18.75" customHeight="1" spans="1:4">
      <c r="A29" s="172" t="s">
        <v>26</v>
      </c>
      <c r="B29" s="24"/>
      <c r="C29" s="170" t="s">
        <v>38</v>
      </c>
      <c r="D29" s="24"/>
    </row>
    <row r="30" ht="18.75" customHeight="1" spans="1:4">
      <c r="A30" s="172" t="s">
        <v>26</v>
      </c>
      <c r="B30" s="24"/>
      <c r="C30" s="170" t="s">
        <v>39</v>
      </c>
      <c r="D30" s="24"/>
    </row>
    <row r="31" ht="18.75" customHeight="1" spans="1:4">
      <c r="A31" s="173" t="s">
        <v>26</v>
      </c>
      <c r="B31" s="24"/>
      <c r="C31" s="171" t="s">
        <v>40</v>
      </c>
      <c r="D31" s="24"/>
    </row>
    <row r="32" ht="18.75" customHeight="1" spans="1:4">
      <c r="A32" s="173" t="s">
        <v>26</v>
      </c>
      <c r="B32" s="24"/>
      <c r="C32" s="171" t="s">
        <v>41</v>
      </c>
      <c r="D32" s="24"/>
    </row>
    <row r="33" ht="18.75" customHeight="1" spans="1:4">
      <c r="A33" s="173" t="s">
        <v>26</v>
      </c>
      <c r="B33" s="24"/>
      <c r="C33" s="171" t="s">
        <v>42</v>
      </c>
      <c r="D33" s="24"/>
    </row>
    <row r="34" ht="18.75" customHeight="1" spans="1:4">
      <c r="A34" s="213"/>
      <c r="B34" s="174"/>
      <c r="C34" s="171" t="s">
        <v>43</v>
      </c>
      <c r="D34" s="24"/>
    </row>
    <row r="35" ht="18.75" customHeight="1" spans="1:4">
      <c r="A35" s="213" t="s">
        <v>44</v>
      </c>
      <c r="B35" s="174">
        <f>SUM(B8:B12)</f>
        <v>3697718.51</v>
      </c>
      <c r="C35" s="214" t="s">
        <v>45</v>
      </c>
      <c r="D35" s="174">
        <v>3697718.51</v>
      </c>
    </row>
    <row r="36" ht="18.75" customHeight="1" spans="1:4">
      <c r="A36" s="215" t="s">
        <v>46</v>
      </c>
      <c r="B36" s="24"/>
      <c r="C36" s="136" t="s">
        <v>47</v>
      </c>
      <c r="D36" s="24"/>
    </row>
    <row r="37" ht="18.75" customHeight="1" spans="1:4">
      <c r="A37" s="215" t="s">
        <v>48</v>
      </c>
      <c r="B37" s="24"/>
      <c r="C37" s="136" t="s">
        <v>48</v>
      </c>
      <c r="D37" s="24"/>
    </row>
    <row r="38" ht="18.75" customHeight="1" spans="1:4">
      <c r="A38" s="215" t="s">
        <v>49</v>
      </c>
      <c r="B38" s="24">
        <f>B36-B37</f>
        <v>0</v>
      </c>
      <c r="C38" s="136" t="s">
        <v>50</v>
      </c>
      <c r="D38" s="24"/>
    </row>
    <row r="39" ht="18.75" customHeight="1" spans="1:4">
      <c r="A39" s="216" t="s">
        <v>51</v>
      </c>
      <c r="B39" s="174">
        <f t="shared" ref="B39:D39" si="1">B35+B36</f>
        <v>3697718.51</v>
      </c>
      <c r="C39" s="214" t="s">
        <v>52</v>
      </c>
      <c r="D39" s="174">
        <f t="shared" si="1"/>
        <v>3697718.51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:F11"/>
    </sheetView>
  </sheetViews>
  <sheetFormatPr defaultColWidth="9.14583333333333" defaultRowHeight="14.25" customHeight="1" outlineLevelCol="5"/>
  <cols>
    <col min="1" max="1" width="32.1458333333333" customWidth="1"/>
    <col min="2" max="2" width="16.84375" customWidth="1"/>
    <col min="3" max="3" width="32.1458333333333" customWidth="1"/>
    <col min="4" max="6" width="28.5729166666667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4">
        <v>1</v>
      </c>
      <c r="B2" s="105">
        <v>0</v>
      </c>
      <c r="C2" s="104">
        <v>1</v>
      </c>
      <c r="D2" s="106"/>
      <c r="E2" s="106"/>
      <c r="F2" s="42" t="s">
        <v>360</v>
      </c>
    </row>
    <row r="3" ht="32.25" customHeight="1" spans="1:6">
      <c r="A3" s="107" t="str">
        <f>"2025"&amp;"年部门政府性基金预算支出预算表"</f>
        <v>2025年部门政府性基金预算支出预算表</v>
      </c>
      <c r="B3" s="108" t="s">
        <v>361</v>
      </c>
      <c r="C3" s="109"/>
      <c r="D3" s="110"/>
      <c r="E3" s="110"/>
      <c r="F3" s="110"/>
    </row>
    <row r="4" ht="18.75" customHeight="1" spans="1:6">
      <c r="A4" s="8" t="str">
        <f>"单位名称："&amp;"中国共产党云县委员会政法委员会"</f>
        <v>单位名称：中国共产党云县委员会政法委员会</v>
      </c>
      <c r="B4" s="8" t="s">
        <v>362</v>
      </c>
      <c r="C4" s="104"/>
      <c r="D4" s="106"/>
      <c r="E4" s="106"/>
      <c r="F4" s="42" t="s">
        <v>1</v>
      </c>
    </row>
    <row r="5" ht="18.75" customHeight="1" spans="1:6">
      <c r="A5" s="111" t="s">
        <v>177</v>
      </c>
      <c r="B5" s="112" t="s">
        <v>74</v>
      </c>
      <c r="C5" s="113" t="s">
        <v>75</v>
      </c>
      <c r="D5" s="14" t="s">
        <v>363</v>
      </c>
      <c r="E5" s="14"/>
      <c r="F5" s="15"/>
    </row>
    <row r="6" ht="18.75" customHeight="1" spans="1:6">
      <c r="A6" s="114"/>
      <c r="B6" s="115"/>
      <c r="C6" s="99"/>
      <c r="D6" s="98" t="s">
        <v>56</v>
      </c>
      <c r="E6" s="98" t="s">
        <v>76</v>
      </c>
      <c r="F6" s="98" t="s">
        <v>77</v>
      </c>
    </row>
    <row r="7" ht="18.75" customHeight="1" spans="1:6">
      <c r="A7" s="114">
        <v>1</v>
      </c>
      <c r="B7" s="116" t="s">
        <v>158</v>
      </c>
      <c r="C7" s="99">
        <v>3</v>
      </c>
      <c r="D7" s="98">
        <v>4</v>
      </c>
      <c r="E7" s="98">
        <v>5</v>
      </c>
      <c r="F7" s="98">
        <v>6</v>
      </c>
    </row>
    <row r="8" ht="18.75" customHeight="1" spans="1:6">
      <c r="A8" s="117"/>
      <c r="B8" s="86"/>
      <c r="C8" s="86"/>
      <c r="D8" s="24"/>
      <c r="E8" s="24"/>
      <c r="F8" s="24"/>
    </row>
    <row r="9" ht="18.75" customHeight="1" spans="1:6">
      <c r="A9" s="117"/>
      <c r="B9" s="86"/>
      <c r="C9" s="86"/>
      <c r="D9" s="24"/>
      <c r="E9" s="24"/>
      <c r="F9" s="24"/>
    </row>
    <row r="10" ht="18.75" customHeight="1" spans="1:6">
      <c r="A10" s="118" t="s">
        <v>115</v>
      </c>
      <c r="B10" s="119" t="s">
        <v>115</v>
      </c>
      <c r="C10" s="120" t="s">
        <v>115</v>
      </c>
      <c r="D10" s="24"/>
      <c r="E10" s="24"/>
      <c r="F10" s="24"/>
    </row>
    <row r="11" ht="45" customHeight="1" spans="1:6">
      <c r="A11" s="39" t="s">
        <v>364</v>
      </c>
      <c r="B11" s="40"/>
      <c r="C11" s="40"/>
      <c r="D11" s="40"/>
      <c r="E11" s="40"/>
      <c r="F11" s="40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/>
  <cols>
    <col min="1" max="1" width="39.1458333333333" customWidth="1"/>
    <col min="2" max="2" width="21.71875" customWidth="1"/>
    <col min="3" max="3" width="35.28125" customWidth="1"/>
    <col min="4" max="4" width="7.71875" customWidth="1"/>
    <col min="5" max="5" width="10.28125" customWidth="1"/>
    <col min="6" max="17" width="16.57291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1"/>
      <c r="P2" s="41"/>
      <c r="Q2" s="42" t="s">
        <v>365</v>
      </c>
    </row>
    <row r="3" ht="35.25" customHeight="1" spans="1:17">
      <c r="A3" s="62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5"/>
      <c r="L3" s="7"/>
      <c r="M3" s="7"/>
      <c r="N3" s="7"/>
      <c r="O3" s="55"/>
      <c r="P3" s="55"/>
      <c r="Q3" s="7"/>
    </row>
    <row r="4" ht="18.75" customHeight="1" spans="1:17">
      <c r="A4" s="44" t="str">
        <f>"单位名称："&amp;"中国共产党云县委员会政法委员会"</f>
        <v>单位名称：中国共产党云县委员会政法委员会</v>
      </c>
      <c r="B4" s="97"/>
      <c r="C4" s="97"/>
      <c r="D4" s="97"/>
      <c r="E4" s="97"/>
      <c r="F4" s="97"/>
      <c r="G4" s="97"/>
      <c r="H4" s="97"/>
      <c r="I4" s="97"/>
      <c r="J4" s="97"/>
      <c r="O4" s="67"/>
      <c r="P4" s="67"/>
      <c r="Q4" s="42" t="s">
        <v>164</v>
      </c>
    </row>
    <row r="5" ht="18.75" customHeight="1" spans="1:17">
      <c r="A5" s="12" t="s">
        <v>366</v>
      </c>
      <c r="B5" s="76" t="s">
        <v>367</v>
      </c>
      <c r="C5" s="76" t="s">
        <v>368</v>
      </c>
      <c r="D5" s="76" t="s">
        <v>369</v>
      </c>
      <c r="E5" s="76" t="s">
        <v>370</v>
      </c>
      <c r="F5" s="76" t="s">
        <v>371</v>
      </c>
      <c r="G5" s="47" t="s">
        <v>184</v>
      </c>
      <c r="H5" s="47"/>
      <c r="I5" s="47"/>
      <c r="J5" s="47"/>
      <c r="K5" s="78"/>
      <c r="L5" s="47"/>
      <c r="M5" s="47"/>
      <c r="N5" s="47"/>
      <c r="O5" s="68"/>
      <c r="P5" s="78"/>
      <c r="Q5" s="48"/>
    </row>
    <row r="6" ht="18.75" customHeight="1" spans="1:17">
      <c r="A6" s="17"/>
      <c r="B6" s="79"/>
      <c r="C6" s="79"/>
      <c r="D6" s="79"/>
      <c r="E6" s="79"/>
      <c r="F6" s="79"/>
      <c r="G6" s="79" t="s">
        <v>56</v>
      </c>
      <c r="H6" s="79" t="s">
        <v>59</v>
      </c>
      <c r="I6" s="79" t="s">
        <v>372</v>
      </c>
      <c r="J6" s="79" t="s">
        <v>373</v>
      </c>
      <c r="K6" s="80" t="s">
        <v>374</v>
      </c>
      <c r="L6" s="93" t="s">
        <v>79</v>
      </c>
      <c r="M6" s="93"/>
      <c r="N6" s="93"/>
      <c r="O6" s="94"/>
      <c r="P6" s="95"/>
      <c r="Q6" s="81"/>
    </row>
    <row r="7" ht="30" customHeight="1" spans="1:17">
      <c r="A7" s="19"/>
      <c r="B7" s="81"/>
      <c r="C7" s="81"/>
      <c r="D7" s="81"/>
      <c r="E7" s="81"/>
      <c r="F7" s="81"/>
      <c r="G7" s="81"/>
      <c r="H7" s="81" t="s">
        <v>58</v>
      </c>
      <c r="I7" s="81"/>
      <c r="J7" s="81"/>
      <c r="K7" s="82"/>
      <c r="L7" s="81" t="s">
        <v>58</v>
      </c>
      <c r="M7" s="81" t="s">
        <v>65</v>
      </c>
      <c r="N7" s="81" t="s">
        <v>192</v>
      </c>
      <c r="O7" s="96" t="s">
        <v>67</v>
      </c>
      <c r="P7" s="82" t="s">
        <v>68</v>
      </c>
      <c r="Q7" s="81" t="s">
        <v>69</v>
      </c>
    </row>
    <row r="8" ht="18.75" customHeight="1" spans="1:17">
      <c r="A8" s="34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</row>
    <row r="9" ht="18.75" customHeight="1" spans="1:17">
      <c r="A9" s="84" t="s">
        <v>71</v>
      </c>
      <c r="B9" s="85"/>
      <c r="C9" s="85"/>
      <c r="D9" s="85"/>
      <c r="E9" s="100"/>
      <c r="F9" s="24"/>
      <c r="G9" s="24">
        <v>36000</v>
      </c>
      <c r="H9" s="24">
        <v>36000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01" t="s">
        <v>71</v>
      </c>
      <c r="B10" s="85"/>
      <c r="C10" s="85"/>
      <c r="D10" s="85"/>
      <c r="E10" s="102"/>
      <c r="F10" s="24"/>
      <c r="G10" s="24">
        <v>36000</v>
      </c>
      <c r="H10" s="24">
        <v>36000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20" t="s">
        <v>249</v>
      </c>
      <c r="B11" s="85" t="s">
        <v>375</v>
      </c>
      <c r="C11" s="85" t="s">
        <v>376</v>
      </c>
      <c r="D11" s="85" t="s">
        <v>377</v>
      </c>
      <c r="E11" s="102">
        <v>1</v>
      </c>
      <c r="F11" s="24"/>
      <c r="G11" s="24">
        <v>16000</v>
      </c>
      <c r="H11" s="24">
        <v>16000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20" t="s">
        <v>249</v>
      </c>
      <c r="B12" s="85" t="s">
        <v>378</v>
      </c>
      <c r="C12" s="85" t="s">
        <v>379</v>
      </c>
      <c r="D12" s="85" t="s">
        <v>377</v>
      </c>
      <c r="E12" s="102">
        <v>1</v>
      </c>
      <c r="F12" s="24"/>
      <c r="G12" s="24">
        <v>10000</v>
      </c>
      <c r="H12" s="24">
        <v>10000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20" t="s">
        <v>249</v>
      </c>
      <c r="B13" s="85" t="s">
        <v>380</v>
      </c>
      <c r="C13" s="85" t="s">
        <v>381</v>
      </c>
      <c r="D13" s="85" t="s">
        <v>377</v>
      </c>
      <c r="E13" s="102">
        <v>1</v>
      </c>
      <c r="F13" s="24"/>
      <c r="G13" s="24">
        <v>10000</v>
      </c>
      <c r="H13" s="24">
        <v>10000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7" t="s">
        <v>115</v>
      </c>
      <c r="B14" s="88"/>
      <c r="C14" s="88"/>
      <c r="D14" s="88"/>
      <c r="E14" s="100"/>
      <c r="F14" s="24"/>
      <c r="G14" s="24">
        <v>36000</v>
      </c>
      <c r="H14" s="24">
        <v>36000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:G12"/>
    </sheetView>
  </sheetViews>
  <sheetFormatPr defaultColWidth="9.14583333333333" defaultRowHeight="14.25" customHeight="1"/>
  <cols>
    <col min="1" max="1" width="31.4166666666667" customWidth="1"/>
    <col min="2" max="3" width="21.84375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6"/>
      <c r="B2" s="66"/>
      <c r="C2" s="71"/>
      <c r="D2" s="66"/>
      <c r="E2" s="66"/>
      <c r="F2" s="66"/>
      <c r="G2" s="66"/>
      <c r="H2" s="72"/>
      <c r="I2" s="66"/>
      <c r="J2" s="66"/>
      <c r="K2" s="66"/>
      <c r="L2" s="41"/>
      <c r="M2" s="90"/>
      <c r="N2" s="91" t="s">
        <v>382</v>
      </c>
    </row>
    <row r="3" ht="34.5" customHeight="1" spans="1:14">
      <c r="A3" s="43" t="str">
        <f>"2025"&amp;"年部门政府购买服务预算表"</f>
        <v>2025年部门政府购买服务预算表</v>
      </c>
      <c r="B3" s="73"/>
      <c r="C3" s="55"/>
      <c r="D3" s="73"/>
      <c r="E3" s="73"/>
      <c r="F3" s="73"/>
      <c r="G3" s="73"/>
      <c r="H3" s="74"/>
      <c r="I3" s="73"/>
      <c r="J3" s="73"/>
      <c r="K3" s="73"/>
      <c r="L3" s="55"/>
      <c r="M3" s="74"/>
      <c r="N3" s="73"/>
    </row>
    <row r="4" ht="18.75" customHeight="1" spans="1:14">
      <c r="A4" s="63" t="str">
        <f>"单位名称："&amp;"中国共产党云县委员会政法委员会"</f>
        <v>单位名称：中国共产党云县委员会政法委员会</v>
      </c>
      <c r="B4" s="64"/>
      <c r="C4" s="75"/>
      <c r="D4" s="64"/>
      <c r="E4" s="64"/>
      <c r="F4" s="64"/>
      <c r="G4" s="64"/>
      <c r="H4" s="72"/>
      <c r="I4" s="66"/>
      <c r="J4" s="66"/>
      <c r="K4" s="66"/>
      <c r="L4" s="67"/>
      <c r="M4" s="92"/>
      <c r="N4" s="91" t="s">
        <v>164</v>
      </c>
    </row>
    <row r="5" ht="18.75" customHeight="1" spans="1:14">
      <c r="A5" s="12" t="s">
        <v>366</v>
      </c>
      <c r="B5" s="76" t="s">
        <v>383</v>
      </c>
      <c r="C5" s="77" t="s">
        <v>384</v>
      </c>
      <c r="D5" s="47" t="s">
        <v>184</v>
      </c>
      <c r="E5" s="47"/>
      <c r="F5" s="47"/>
      <c r="G5" s="47"/>
      <c r="H5" s="78"/>
      <c r="I5" s="47"/>
      <c r="J5" s="47"/>
      <c r="K5" s="47"/>
      <c r="L5" s="68"/>
      <c r="M5" s="78"/>
      <c r="N5" s="48"/>
    </row>
    <row r="6" ht="18.75" customHeight="1" spans="1:14">
      <c r="A6" s="17"/>
      <c r="B6" s="79"/>
      <c r="C6" s="80"/>
      <c r="D6" s="79" t="s">
        <v>56</v>
      </c>
      <c r="E6" s="79" t="s">
        <v>59</v>
      </c>
      <c r="F6" s="79" t="s">
        <v>372</v>
      </c>
      <c r="G6" s="79" t="s">
        <v>373</v>
      </c>
      <c r="H6" s="80" t="s">
        <v>374</v>
      </c>
      <c r="I6" s="93" t="s">
        <v>79</v>
      </c>
      <c r="J6" s="93"/>
      <c r="K6" s="93"/>
      <c r="L6" s="94"/>
      <c r="M6" s="95"/>
      <c r="N6" s="81"/>
    </row>
    <row r="7" ht="26.25" customHeight="1" spans="1:14">
      <c r="A7" s="19"/>
      <c r="B7" s="81"/>
      <c r="C7" s="82"/>
      <c r="D7" s="81"/>
      <c r="E7" s="81"/>
      <c r="F7" s="81"/>
      <c r="G7" s="81"/>
      <c r="H7" s="82"/>
      <c r="I7" s="81" t="s">
        <v>58</v>
      </c>
      <c r="J7" s="81" t="s">
        <v>65</v>
      </c>
      <c r="K7" s="81" t="s">
        <v>192</v>
      </c>
      <c r="L7" s="96" t="s">
        <v>67</v>
      </c>
      <c r="M7" s="82" t="s">
        <v>68</v>
      </c>
      <c r="N7" s="81" t="s">
        <v>69</v>
      </c>
    </row>
    <row r="8" ht="18.75" customHeight="1" spans="1:14">
      <c r="A8" s="83">
        <v>1</v>
      </c>
      <c r="B8" s="83">
        <v>2</v>
      </c>
      <c r="C8" s="83">
        <v>3</v>
      </c>
      <c r="D8" s="83">
        <v>4</v>
      </c>
      <c r="E8" s="83">
        <v>5</v>
      </c>
      <c r="F8" s="83">
        <v>6</v>
      </c>
      <c r="G8" s="83">
        <v>7</v>
      </c>
      <c r="H8" s="83">
        <v>8</v>
      </c>
      <c r="I8" s="83">
        <v>9</v>
      </c>
      <c r="J8" s="83">
        <v>10</v>
      </c>
      <c r="K8" s="83">
        <v>11</v>
      </c>
      <c r="L8" s="83">
        <v>12</v>
      </c>
      <c r="M8" s="83">
        <v>13</v>
      </c>
      <c r="N8" s="83">
        <v>14</v>
      </c>
    </row>
    <row r="9" ht="18.75" customHeight="1" spans="1:14">
      <c r="A9" s="84"/>
      <c r="B9" s="85"/>
      <c r="C9" s="8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4"/>
      <c r="B10" s="85"/>
      <c r="C10" s="86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7" t="s">
        <v>115</v>
      </c>
      <c r="B11" s="88"/>
      <c r="C11" s="89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ht="61" customHeight="1" spans="1:7">
      <c r="A12" s="39" t="s">
        <v>385</v>
      </c>
      <c r="B12" s="40"/>
      <c r="C12" s="40"/>
      <c r="D12" s="40"/>
      <c r="E12" s="40"/>
      <c r="F12" s="40"/>
      <c r="G12" s="40"/>
    </row>
  </sheetData>
  <mergeCells count="14">
    <mergeCell ref="A3:N3"/>
    <mergeCell ref="A4:C4"/>
    <mergeCell ref="D5:N5"/>
    <mergeCell ref="I6:N6"/>
    <mergeCell ref="A11:C11"/>
    <mergeCell ref="A12:G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:I10"/>
    </sheetView>
  </sheetViews>
  <sheetFormatPr defaultColWidth="9.14583333333333" defaultRowHeight="14.25" customHeight="1"/>
  <cols>
    <col min="1" max="1" width="37.71875" customWidth="1"/>
    <col min="2" max="4" width="17.5729166666667" customWidth="1"/>
    <col min="5" max="9" width="15.7187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1"/>
      <c r="G2" s="41"/>
      <c r="H2" s="41"/>
      <c r="I2" s="41" t="s">
        <v>386</v>
      </c>
    </row>
    <row r="3" ht="27.75" customHeight="1" spans="1:9">
      <c r="A3" s="62" t="str">
        <f>"2025"&amp;"年县对下转移支付预算表"</f>
        <v>2025年县对下转移支付预算表</v>
      </c>
      <c r="B3" s="7"/>
      <c r="C3" s="7"/>
      <c r="D3" s="7"/>
      <c r="E3" s="7"/>
      <c r="F3" s="7"/>
      <c r="G3" s="55"/>
      <c r="H3" s="55"/>
      <c r="I3" s="7"/>
    </row>
    <row r="4" ht="18.75" customHeight="1" spans="1:9">
      <c r="A4" s="63" t="str">
        <f>"单位名称："&amp;"中国共产党云县委员会政法委员会"</f>
        <v>单位名称：中国共产党云县委员会政法委员会</v>
      </c>
      <c r="B4" s="64"/>
      <c r="C4" s="64"/>
      <c r="D4" s="65"/>
      <c r="E4" s="66"/>
      <c r="G4" s="67"/>
      <c r="H4" s="67"/>
      <c r="I4" s="41" t="s">
        <v>164</v>
      </c>
    </row>
    <row r="5" ht="18.75" customHeight="1" spans="1:9">
      <c r="A5" s="32" t="s">
        <v>387</v>
      </c>
      <c r="B5" s="13" t="s">
        <v>184</v>
      </c>
      <c r="C5" s="14"/>
      <c r="D5" s="14"/>
      <c r="E5" s="13" t="s">
        <v>388</v>
      </c>
      <c r="F5" s="14"/>
      <c r="G5" s="68"/>
      <c r="H5" s="68"/>
      <c r="I5" s="15"/>
    </row>
    <row r="6" ht="18.75" customHeight="1" spans="1:9">
      <c r="A6" s="34"/>
      <c r="B6" s="33" t="s">
        <v>56</v>
      </c>
      <c r="C6" s="12" t="s">
        <v>59</v>
      </c>
      <c r="D6" s="69" t="s">
        <v>389</v>
      </c>
      <c r="E6" s="70" t="s">
        <v>390</v>
      </c>
      <c r="F6" s="70" t="s">
        <v>390</v>
      </c>
      <c r="G6" s="70" t="s">
        <v>390</v>
      </c>
      <c r="H6" s="70" t="s">
        <v>390</v>
      </c>
      <c r="I6" s="70" t="s">
        <v>390</v>
      </c>
    </row>
    <row r="7" ht="18.75" customHeight="1" spans="1:9">
      <c r="A7" s="70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ht="34" customHeight="1" spans="1:9">
      <c r="A10" s="39" t="s">
        <v>391</v>
      </c>
      <c r="B10" s="40"/>
      <c r="C10" s="40"/>
      <c r="D10" s="40"/>
      <c r="E10" s="40"/>
      <c r="F10" s="40"/>
      <c r="G10" s="40"/>
      <c r="H10" s="40"/>
      <c r="I10" s="40"/>
    </row>
  </sheetData>
  <mergeCells count="6">
    <mergeCell ref="A3:I3"/>
    <mergeCell ref="A4:E4"/>
    <mergeCell ref="B5:D5"/>
    <mergeCell ref="E5:I5"/>
    <mergeCell ref="A10:I10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:F9"/>
    </sheetView>
  </sheetViews>
  <sheetFormatPr defaultColWidth="9.14583333333333" defaultRowHeight="12" customHeight="1"/>
  <cols>
    <col min="1" max="1" width="34.28125" customWidth="1"/>
    <col min="2" max="2" width="29" customWidth="1"/>
    <col min="3" max="5" width="23.5729166666667" customWidth="1"/>
    <col min="6" max="6" width="11.28125" customWidth="1"/>
    <col min="7" max="7" width="25.1458333333333" customWidth="1"/>
    <col min="8" max="8" width="15.5729166666667" customWidth="1"/>
    <col min="9" max="9" width="13.4166666666667" customWidth="1"/>
    <col min="10" max="10" width="18.843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1" t="s">
        <v>392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5"/>
      <c r="G3" s="7"/>
      <c r="H3" s="55"/>
      <c r="I3" s="55"/>
      <c r="J3" s="7"/>
    </row>
    <row r="4" ht="18.75" customHeight="1" spans="1:8">
      <c r="A4" s="8" t="str">
        <f>"单位名称："&amp;"中国共产党云县委员会政法委员会"</f>
        <v>单位名称：中国共产党云县委员会政法委员会</v>
      </c>
      <c r="B4" s="4"/>
      <c r="C4" s="4"/>
      <c r="D4" s="4"/>
      <c r="E4" s="4"/>
      <c r="F4" s="56"/>
      <c r="G4" s="4"/>
      <c r="H4" s="56"/>
    </row>
    <row r="5" ht="18.75" customHeight="1" spans="1:10">
      <c r="A5" s="49" t="s">
        <v>283</v>
      </c>
      <c r="B5" s="49" t="s">
        <v>284</v>
      </c>
      <c r="C5" s="49" t="s">
        <v>285</v>
      </c>
      <c r="D5" s="49" t="s">
        <v>286</v>
      </c>
      <c r="E5" s="49" t="s">
        <v>287</v>
      </c>
      <c r="F5" s="57" t="s">
        <v>288</v>
      </c>
      <c r="G5" s="49" t="s">
        <v>289</v>
      </c>
      <c r="H5" s="57" t="s">
        <v>290</v>
      </c>
      <c r="I5" s="57" t="s">
        <v>291</v>
      </c>
      <c r="J5" s="49" t="s">
        <v>292</v>
      </c>
    </row>
    <row r="6" ht="18.7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7">
        <v>6</v>
      </c>
      <c r="G6" s="49">
        <v>7</v>
      </c>
      <c r="H6" s="57">
        <v>8</v>
      </c>
      <c r="I6" s="57">
        <v>9</v>
      </c>
      <c r="J6" s="49">
        <v>10</v>
      </c>
    </row>
    <row r="7" ht="18.75" customHeight="1" spans="1:10">
      <c r="A7" s="22"/>
      <c r="B7" s="50"/>
      <c r="C7" s="50"/>
      <c r="D7" s="50"/>
      <c r="E7" s="58"/>
      <c r="F7" s="59"/>
      <c r="G7" s="58"/>
      <c r="H7" s="59"/>
      <c r="I7" s="59"/>
      <c r="J7" s="58"/>
    </row>
    <row r="8" ht="18.75" customHeight="1" spans="1:10">
      <c r="A8" s="22"/>
      <c r="B8" s="22"/>
      <c r="C8" s="22"/>
      <c r="D8" s="22"/>
      <c r="E8" s="22"/>
      <c r="F8" s="60"/>
      <c r="G8" s="22"/>
      <c r="H8" s="22"/>
      <c r="I8" s="22"/>
      <c r="J8" s="22"/>
    </row>
    <row r="9" ht="37" customHeight="1" spans="1:6">
      <c r="A9" s="39" t="s">
        <v>393</v>
      </c>
      <c r="B9" s="40"/>
      <c r="C9" s="40"/>
      <c r="D9" s="40"/>
      <c r="E9" s="40"/>
      <c r="F9" s="40"/>
    </row>
  </sheetData>
  <mergeCells count="3">
    <mergeCell ref="A3:J3"/>
    <mergeCell ref="A4:H4"/>
    <mergeCell ref="A9:F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:G10"/>
    </sheetView>
  </sheetViews>
  <sheetFormatPr defaultColWidth="9.14583333333333" defaultRowHeight="12" customHeight="1" outlineLevelCol="7"/>
  <cols>
    <col min="1" max="1" width="29" customWidth="1"/>
    <col min="2" max="2" width="18.71875" customWidth="1"/>
    <col min="3" max="3" width="24.84375" customWidth="1"/>
    <col min="4" max="4" width="23.5729166666667" customWidth="1"/>
    <col min="5" max="5" width="17.84375" customWidth="1"/>
    <col min="6" max="6" width="23.5729166666667" customWidth="1"/>
    <col min="7" max="7" width="25.1458333333333" customWidth="1"/>
    <col min="8" max="8" width="18.843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2" t="s">
        <v>394</v>
      </c>
    </row>
    <row r="3" ht="34.5" customHeight="1" spans="1:8">
      <c r="A3" s="43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4" t="str">
        <f>"单位名称："&amp;"中国共产党云县委员会政法委员会"</f>
        <v>单位名称：中国共产党云县委员会政法委员会</v>
      </c>
      <c r="B4" s="9"/>
      <c r="C4" s="4"/>
      <c r="H4" s="45" t="s">
        <v>164</v>
      </c>
    </row>
    <row r="5" ht="18.75" customHeight="1" spans="1:8">
      <c r="A5" s="12" t="s">
        <v>177</v>
      </c>
      <c r="B5" s="12" t="s">
        <v>395</v>
      </c>
      <c r="C5" s="12" t="s">
        <v>396</v>
      </c>
      <c r="D5" s="12" t="s">
        <v>397</v>
      </c>
      <c r="E5" s="12" t="s">
        <v>398</v>
      </c>
      <c r="F5" s="46" t="s">
        <v>399</v>
      </c>
      <c r="G5" s="47"/>
      <c r="H5" s="48"/>
    </row>
    <row r="6" ht="18.75" customHeight="1" spans="1:8">
      <c r="A6" s="19"/>
      <c r="B6" s="19"/>
      <c r="C6" s="19"/>
      <c r="D6" s="19"/>
      <c r="E6" s="19"/>
      <c r="F6" s="49" t="s">
        <v>370</v>
      </c>
      <c r="G6" s="49" t="s">
        <v>400</v>
      </c>
      <c r="H6" s="49" t="s">
        <v>401</v>
      </c>
    </row>
    <row r="7" ht="18.75" customHeight="1" spans="1:8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</row>
    <row r="8" ht="18.75" customHeight="1" spans="1:8">
      <c r="A8" s="50"/>
      <c r="B8" s="50"/>
      <c r="C8" s="35"/>
      <c r="D8" s="35"/>
      <c r="E8" s="35"/>
      <c r="F8" s="51"/>
      <c r="G8" s="24"/>
      <c r="H8" s="24"/>
    </row>
    <row r="9" ht="18.75" customHeight="1" spans="1:8">
      <c r="A9" s="27" t="s">
        <v>56</v>
      </c>
      <c r="B9" s="52"/>
      <c r="C9" s="52"/>
      <c r="D9" s="52"/>
      <c r="E9" s="53"/>
      <c r="F9" s="51"/>
      <c r="G9" s="24"/>
      <c r="H9" s="24"/>
    </row>
    <row r="10" ht="67" customHeight="1" spans="1:8">
      <c r="A10" s="39" t="s">
        <v>402</v>
      </c>
      <c r="B10" s="40"/>
      <c r="C10" s="40"/>
      <c r="D10" s="40"/>
      <c r="E10" s="40"/>
      <c r="F10" s="40"/>
      <c r="G10" s="40"/>
      <c r="H10" s="54"/>
    </row>
  </sheetData>
  <mergeCells count="10">
    <mergeCell ref="A3:H3"/>
    <mergeCell ref="A4:C4"/>
    <mergeCell ref="F5:H5"/>
    <mergeCell ref="A9:E9"/>
    <mergeCell ref="A10:G10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:G12"/>
    </sheetView>
  </sheetViews>
  <sheetFormatPr defaultColWidth="9.14583333333333" defaultRowHeight="14.25" customHeight="1"/>
  <cols>
    <col min="1" max="1" width="13.4166666666667" customWidth="1"/>
    <col min="2" max="2" width="43.8645833333333" customWidth="1"/>
    <col min="3" max="3" width="23.84375" customWidth="1"/>
    <col min="4" max="4" width="11.1458333333333" customWidth="1"/>
    <col min="5" max="5" width="33.1666666666667" customWidth="1"/>
    <col min="6" max="6" width="9.84375" customWidth="1"/>
    <col min="7" max="7" width="17.71875" customWidth="1"/>
    <col min="8" max="11" width="15.416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1" t="s">
        <v>403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"单位名称："&amp;"中国共产党云县委员会政法委员会"</f>
        <v>单位名称：中国共产党云县委员会政法委员会</v>
      </c>
      <c r="B4" s="9"/>
      <c r="C4" s="9"/>
      <c r="D4" s="9"/>
      <c r="E4" s="9"/>
      <c r="F4" s="9"/>
      <c r="G4" s="9"/>
      <c r="H4" s="10"/>
      <c r="I4" s="10"/>
      <c r="J4" s="10"/>
      <c r="K4" s="5" t="s">
        <v>164</v>
      </c>
    </row>
    <row r="5" ht="18.75" customHeight="1" spans="1:11">
      <c r="A5" s="11" t="s">
        <v>260</v>
      </c>
      <c r="B5" s="11" t="s">
        <v>179</v>
      </c>
      <c r="C5" s="11" t="s">
        <v>261</v>
      </c>
      <c r="D5" s="12" t="s">
        <v>180</v>
      </c>
      <c r="E5" s="12" t="s">
        <v>181</v>
      </c>
      <c r="F5" s="12" t="s">
        <v>262</v>
      </c>
      <c r="G5" s="12" t="s">
        <v>263</v>
      </c>
      <c r="H5" s="32" t="s">
        <v>56</v>
      </c>
      <c r="I5" s="13" t="s">
        <v>404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115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ht="37" customHeight="1" spans="1:7">
      <c r="A12" s="39" t="s">
        <v>405</v>
      </c>
      <c r="B12" s="40"/>
      <c r="C12" s="40"/>
      <c r="D12" s="40"/>
      <c r="E12" s="40"/>
      <c r="F12" s="40"/>
      <c r="G12" s="40"/>
    </row>
  </sheetData>
  <mergeCells count="16">
    <mergeCell ref="A3:K3"/>
    <mergeCell ref="A4:G4"/>
    <mergeCell ref="I5:K5"/>
    <mergeCell ref="A11:G11"/>
    <mergeCell ref="A12:G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 outlineLevelCol="6"/>
  <cols>
    <col min="1" max="1" width="29.4166666666667" customWidth="1"/>
    <col min="2" max="2" width="23.1458333333333" customWidth="1"/>
    <col min="3" max="3" width="31.5729166666667" customWidth="1"/>
    <col min="4" max="4" width="20.4166666666667" customWidth="1"/>
    <col min="5" max="7" width="23.843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406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"单位名称："&amp;"中国共产党云县委员会政法委员会"</f>
        <v>单位名称：中国共产党云县委员会政法委员会</v>
      </c>
      <c r="B4" s="9"/>
      <c r="C4" s="9"/>
      <c r="D4" s="9"/>
      <c r="E4" s="10"/>
      <c r="F4" s="10"/>
      <c r="G4" s="5" t="s">
        <v>164</v>
      </c>
    </row>
    <row r="5" ht="18.75" customHeight="1" spans="1:7">
      <c r="A5" s="11" t="s">
        <v>261</v>
      </c>
      <c r="B5" s="11" t="s">
        <v>260</v>
      </c>
      <c r="C5" s="11" t="s">
        <v>179</v>
      </c>
      <c r="D5" s="12" t="s">
        <v>407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455000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455000</v>
      </c>
      <c r="F10" s="24"/>
      <c r="G10" s="24"/>
    </row>
    <row r="11" ht="18.75" customHeight="1" spans="1:7">
      <c r="A11" s="26"/>
      <c r="B11" s="22" t="s">
        <v>408</v>
      </c>
      <c r="C11" s="22" t="s">
        <v>276</v>
      </c>
      <c r="D11" s="22" t="s">
        <v>409</v>
      </c>
      <c r="E11" s="24">
        <v>40000</v>
      </c>
      <c r="F11" s="24"/>
      <c r="G11" s="24"/>
    </row>
    <row r="12" ht="18.75" customHeight="1" spans="1:7">
      <c r="A12" s="26"/>
      <c r="B12" s="22" t="s">
        <v>408</v>
      </c>
      <c r="C12" s="22" t="s">
        <v>266</v>
      </c>
      <c r="D12" s="22" t="s">
        <v>409</v>
      </c>
      <c r="E12" s="24">
        <v>20000</v>
      </c>
      <c r="F12" s="24"/>
      <c r="G12" s="24"/>
    </row>
    <row r="13" ht="18.75" customHeight="1" spans="1:7">
      <c r="A13" s="26"/>
      <c r="B13" s="22" t="s">
        <v>410</v>
      </c>
      <c r="C13" s="22" t="s">
        <v>278</v>
      </c>
      <c r="D13" s="22" t="s">
        <v>409</v>
      </c>
      <c r="E13" s="24">
        <v>300000</v>
      </c>
      <c r="F13" s="24"/>
      <c r="G13" s="24"/>
    </row>
    <row r="14" ht="18.75" customHeight="1" spans="1:7">
      <c r="A14" s="26"/>
      <c r="B14" s="22" t="s">
        <v>410</v>
      </c>
      <c r="C14" s="22" t="s">
        <v>271</v>
      </c>
      <c r="D14" s="22" t="s">
        <v>409</v>
      </c>
      <c r="E14" s="24">
        <v>95000</v>
      </c>
      <c r="F14" s="24"/>
      <c r="G14" s="24"/>
    </row>
    <row r="15" ht="18.75" customHeight="1" spans="1:7">
      <c r="A15" s="27" t="s">
        <v>56</v>
      </c>
      <c r="B15" s="28" t="s">
        <v>411</v>
      </c>
      <c r="C15" s="28"/>
      <c r="D15" s="29"/>
      <c r="E15" s="24">
        <v>455000</v>
      </c>
      <c r="F15" s="24"/>
      <c r="G15" s="24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9" activePane="bottomLeft" state="frozen"/>
      <selection/>
      <selection pane="bottomLeft" activeCell="A1" sqref="A1"/>
    </sheetView>
  </sheetViews>
  <sheetFormatPr defaultColWidth="9.14583333333333" defaultRowHeight="14.25" customHeight="1"/>
  <cols>
    <col min="1" max="1" width="21.1458333333333" customWidth="1"/>
    <col min="2" max="2" width="35.28125" customWidth="1"/>
    <col min="3" max="8" width="20.4166666666667" customWidth="1"/>
    <col min="9" max="11" width="20.5729166666667" customWidth="1"/>
    <col min="12" max="12" width="20.4166666666667" customWidth="1"/>
    <col min="13" max="13" width="20.5729166666667" customWidth="1"/>
    <col min="14" max="19" width="20.4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3"/>
      <c r="O2" s="71"/>
      <c r="P2" s="71"/>
      <c r="Q2" s="71"/>
      <c r="R2" s="71"/>
      <c r="S2" s="41" t="s">
        <v>53</v>
      </c>
    </row>
    <row r="3" ht="57.75" customHeight="1" spans="1:19">
      <c r="A3" s="132" t="str">
        <f>"2025"&amp;"年部门收入预算表"</f>
        <v>2025年部门收入预算表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04"/>
      <c r="P3" s="204"/>
      <c r="Q3" s="204"/>
      <c r="R3" s="204"/>
      <c r="S3" s="204"/>
    </row>
    <row r="4" ht="18.75" customHeight="1" spans="1:19">
      <c r="A4" s="44" t="str">
        <f>"单位名称："&amp;"中国共产党云县委员会政法委员会"</f>
        <v>单位名称：中国共产党云县委员会政法委员会</v>
      </c>
      <c r="B4" s="97"/>
      <c r="C4" s="97"/>
      <c r="D4" s="97"/>
      <c r="E4" s="97"/>
      <c r="F4" s="97"/>
      <c r="G4" s="97"/>
      <c r="H4" s="97"/>
      <c r="I4" s="97"/>
      <c r="J4" s="75"/>
      <c r="K4" s="97"/>
      <c r="L4" s="97"/>
      <c r="M4" s="97"/>
      <c r="N4" s="97"/>
      <c r="O4" s="75"/>
      <c r="P4" s="75"/>
      <c r="Q4" s="75"/>
      <c r="R4" s="75"/>
      <c r="S4" s="41" t="s">
        <v>1</v>
      </c>
    </row>
    <row r="5" ht="18.75" customHeight="1" spans="1:19">
      <c r="A5" s="188" t="s">
        <v>54</v>
      </c>
      <c r="B5" s="189" t="s">
        <v>55</v>
      </c>
      <c r="C5" s="189" t="s">
        <v>56</v>
      </c>
      <c r="D5" s="190" t="s">
        <v>57</v>
      </c>
      <c r="E5" s="191"/>
      <c r="F5" s="191"/>
      <c r="G5" s="191"/>
      <c r="H5" s="191"/>
      <c r="I5" s="191"/>
      <c r="J5" s="205"/>
      <c r="K5" s="191"/>
      <c r="L5" s="191"/>
      <c r="M5" s="191"/>
      <c r="N5" s="206"/>
      <c r="O5" s="190" t="s">
        <v>46</v>
      </c>
      <c r="P5" s="190"/>
      <c r="Q5" s="190"/>
      <c r="R5" s="190"/>
      <c r="S5" s="209"/>
    </row>
    <row r="6" ht="18.75" customHeight="1" spans="1:19">
      <c r="A6" s="192"/>
      <c r="B6" s="193"/>
      <c r="C6" s="193"/>
      <c r="D6" s="194" t="s">
        <v>58</v>
      </c>
      <c r="E6" s="194" t="s">
        <v>59</v>
      </c>
      <c r="F6" s="194" t="s">
        <v>60</v>
      </c>
      <c r="G6" s="194" t="s">
        <v>61</v>
      </c>
      <c r="H6" s="194" t="s">
        <v>62</v>
      </c>
      <c r="I6" s="207" t="s">
        <v>63</v>
      </c>
      <c r="J6" s="207"/>
      <c r="K6" s="207"/>
      <c r="L6" s="207"/>
      <c r="M6" s="207"/>
      <c r="N6" s="197"/>
      <c r="O6" s="194" t="s">
        <v>58</v>
      </c>
      <c r="P6" s="194" t="s">
        <v>59</v>
      </c>
      <c r="Q6" s="194" t="s">
        <v>60</v>
      </c>
      <c r="R6" s="194" t="s">
        <v>61</v>
      </c>
      <c r="S6" s="194" t="s">
        <v>64</v>
      </c>
    </row>
    <row r="7" ht="18.75" customHeight="1" spans="1:19">
      <c r="A7" s="195"/>
      <c r="B7" s="196"/>
      <c r="C7" s="196"/>
      <c r="D7" s="197"/>
      <c r="E7" s="197"/>
      <c r="F7" s="197"/>
      <c r="G7" s="197"/>
      <c r="H7" s="197"/>
      <c r="I7" s="196" t="s">
        <v>58</v>
      </c>
      <c r="J7" s="196" t="s">
        <v>65</v>
      </c>
      <c r="K7" s="196" t="s">
        <v>66</v>
      </c>
      <c r="L7" s="196" t="s">
        <v>67</v>
      </c>
      <c r="M7" s="196" t="s">
        <v>68</v>
      </c>
      <c r="N7" s="196" t="s">
        <v>69</v>
      </c>
      <c r="O7" s="208"/>
      <c r="P7" s="208"/>
      <c r="Q7" s="208"/>
      <c r="R7" s="208"/>
      <c r="S7" s="197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8" t="s">
        <v>70</v>
      </c>
      <c r="B9" s="199" t="s">
        <v>71</v>
      </c>
      <c r="C9" s="24">
        <v>3697718.51</v>
      </c>
      <c r="D9" s="24">
        <v>3697718.51</v>
      </c>
      <c r="E9" s="24">
        <v>3697718.51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01" t="s">
        <v>72</v>
      </c>
      <c r="B10" s="200" t="s">
        <v>71</v>
      </c>
      <c r="C10" s="24">
        <v>3697718.51</v>
      </c>
      <c r="D10" s="24">
        <v>3697718.51</v>
      </c>
      <c r="E10" s="24">
        <v>3697718.51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1" t="s">
        <v>56</v>
      </c>
      <c r="B11" s="202"/>
      <c r="C11" s="24">
        <v>3697718.51</v>
      </c>
      <c r="D11" s="24">
        <v>3697718.51</v>
      </c>
      <c r="E11" s="24">
        <v>3697718.51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/>
  <cols>
    <col min="1" max="1" width="14.28125" customWidth="1"/>
    <col min="2" max="2" width="37.71875" customWidth="1"/>
    <col min="3" max="6" width="19.1458333333333" customWidth="1"/>
    <col min="7" max="8" width="19" customWidth="1"/>
    <col min="9" max="9" width="18.84375" customWidth="1"/>
    <col min="10" max="11" width="19" customWidth="1"/>
    <col min="12" max="14" width="18.84375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6"/>
      <c r="E2" s="2"/>
      <c r="F2" s="2"/>
      <c r="G2" s="2"/>
      <c r="H2" s="176"/>
      <c r="I2" s="2"/>
      <c r="J2" s="176"/>
      <c r="K2" s="2"/>
      <c r="L2" s="2"/>
      <c r="M2" s="2"/>
      <c r="N2" s="2"/>
      <c r="O2" s="42" t="s">
        <v>73</v>
      </c>
    </row>
    <row r="3" ht="42" customHeight="1" spans="1:15">
      <c r="A3" s="6" t="str">
        <f>"2025"&amp;"年部门支出预算表"</f>
        <v>2025年部门支出预算表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ht="18.75" customHeight="1" spans="1:15">
      <c r="A4" s="178" t="str">
        <f>"单位名称："&amp;"中国共产党云县委员会政法委员会"</f>
        <v>单位名称：中国共产党云县委员会政法委员会</v>
      </c>
      <c r="B4" s="179"/>
      <c r="C4" s="66"/>
      <c r="D4" s="31"/>
      <c r="E4" s="66"/>
      <c r="F4" s="66"/>
      <c r="G4" s="66"/>
      <c r="H4" s="31"/>
      <c r="I4" s="66"/>
      <c r="J4" s="31"/>
      <c r="K4" s="66"/>
      <c r="L4" s="66"/>
      <c r="M4" s="186"/>
      <c r="N4" s="186"/>
      <c r="O4" s="42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8" t="s">
        <v>76</v>
      </c>
      <c r="F5" s="142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70" t="s">
        <v>58</v>
      </c>
      <c r="E6" s="96" t="s">
        <v>76</v>
      </c>
      <c r="F6" s="96" t="s">
        <v>77</v>
      </c>
      <c r="G6" s="19"/>
      <c r="H6" s="19"/>
      <c r="I6" s="19"/>
      <c r="J6" s="70" t="s">
        <v>58</v>
      </c>
      <c r="K6" s="49" t="s">
        <v>80</v>
      </c>
      <c r="L6" s="49" t="s">
        <v>81</v>
      </c>
      <c r="M6" s="49" t="s">
        <v>82</v>
      </c>
      <c r="N6" s="49" t="s">
        <v>83</v>
      </c>
      <c r="O6" s="49" t="s">
        <v>84</v>
      </c>
    </row>
    <row r="7" ht="18.75" customHeight="1" spans="1:15">
      <c r="A7" s="121">
        <v>1</v>
      </c>
      <c r="B7" s="121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</row>
    <row r="8" ht="18.75" customHeight="1" spans="1:15">
      <c r="A8" s="136" t="s">
        <v>85</v>
      </c>
      <c r="B8" s="165" t="s">
        <v>86</v>
      </c>
      <c r="C8" s="24">
        <v>2967536.96</v>
      </c>
      <c r="D8" s="24">
        <v>2967536.96</v>
      </c>
      <c r="E8" s="24">
        <v>2512536.96</v>
      </c>
      <c r="F8" s="24">
        <v>455000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0" t="s">
        <v>87</v>
      </c>
      <c r="B9" s="217" t="s">
        <v>88</v>
      </c>
      <c r="C9" s="24">
        <v>2967536.96</v>
      </c>
      <c r="D9" s="24">
        <v>2967536.96</v>
      </c>
      <c r="E9" s="24">
        <v>2512536.96</v>
      </c>
      <c r="F9" s="24">
        <v>455000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2" t="s">
        <v>89</v>
      </c>
      <c r="B10" s="218" t="s">
        <v>90</v>
      </c>
      <c r="C10" s="24">
        <v>2967536.96</v>
      </c>
      <c r="D10" s="24">
        <v>2967536.96</v>
      </c>
      <c r="E10" s="24">
        <v>2512536.96</v>
      </c>
      <c r="F10" s="24">
        <v>455000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36" t="s">
        <v>91</v>
      </c>
      <c r="B11" s="165" t="s">
        <v>92</v>
      </c>
      <c r="C11" s="24">
        <v>384198.12</v>
      </c>
      <c r="D11" s="24">
        <v>384198.12</v>
      </c>
      <c r="E11" s="24">
        <v>384198.12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0" t="s">
        <v>93</v>
      </c>
      <c r="B12" s="217" t="s">
        <v>94</v>
      </c>
      <c r="C12" s="24">
        <v>384198.12</v>
      </c>
      <c r="D12" s="24">
        <v>384198.12</v>
      </c>
      <c r="E12" s="24">
        <v>384198.12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2" t="s">
        <v>95</v>
      </c>
      <c r="B13" s="218" t="s">
        <v>96</v>
      </c>
      <c r="C13" s="24">
        <v>108253.8</v>
      </c>
      <c r="D13" s="24">
        <v>108253.8</v>
      </c>
      <c r="E13" s="24">
        <v>108253.8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2" t="s">
        <v>97</v>
      </c>
      <c r="B14" s="218" t="s">
        <v>98</v>
      </c>
      <c r="C14" s="24">
        <v>275944.32</v>
      </c>
      <c r="D14" s="24">
        <v>275944.32</v>
      </c>
      <c r="E14" s="24">
        <v>275944.32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36" t="s">
        <v>99</v>
      </c>
      <c r="B15" s="165" t="s">
        <v>100</v>
      </c>
      <c r="C15" s="24">
        <v>133841.19</v>
      </c>
      <c r="D15" s="24">
        <v>133841.19</v>
      </c>
      <c r="E15" s="24">
        <v>133841.19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0" t="s">
        <v>101</v>
      </c>
      <c r="B16" s="217" t="s">
        <v>102</v>
      </c>
      <c r="C16" s="24">
        <v>133841.19</v>
      </c>
      <c r="D16" s="24">
        <v>133841.19</v>
      </c>
      <c r="E16" s="24">
        <v>133841.19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2" t="s">
        <v>103</v>
      </c>
      <c r="B17" s="218" t="s">
        <v>104</v>
      </c>
      <c r="C17" s="24">
        <v>104966.4</v>
      </c>
      <c r="D17" s="24">
        <v>104966.4</v>
      </c>
      <c r="E17" s="24">
        <v>104966.4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2" t="s">
        <v>105</v>
      </c>
      <c r="B18" s="218" t="s">
        <v>106</v>
      </c>
      <c r="C18" s="24">
        <v>20551.09</v>
      </c>
      <c r="D18" s="24">
        <v>20551.09</v>
      </c>
      <c r="E18" s="24">
        <v>20551.09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2" t="s">
        <v>107</v>
      </c>
      <c r="B19" s="218" t="s">
        <v>108</v>
      </c>
      <c r="C19" s="24">
        <v>8323.7</v>
      </c>
      <c r="D19" s="24">
        <v>8323.7</v>
      </c>
      <c r="E19" s="24">
        <v>8323.7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36" t="s">
        <v>109</v>
      </c>
      <c r="B20" s="165" t="s">
        <v>110</v>
      </c>
      <c r="C20" s="24">
        <v>212142.24</v>
      </c>
      <c r="D20" s="24">
        <v>212142.24</v>
      </c>
      <c r="E20" s="24">
        <v>212142.24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0" t="s">
        <v>111</v>
      </c>
      <c r="B21" s="217" t="s">
        <v>112</v>
      </c>
      <c r="C21" s="24">
        <v>212142.24</v>
      </c>
      <c r="D21" s="24">
        <v>212142.24</v>
      </c>
      <c r="E21" s="24">
        <v>212142.24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2" t="s">
        <v>113</v>
      </c>
      <c r="B22" s="218" t="s">
        <v>114</v>
      </c>
      <c r="C22" s="24">
        <v>212142.24</v>
      </c>
      <c r="D22" s="24">
        <v>212142.24</v>
      </c>
      <c r="E22" s="24">
        <v>212142.24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4" t="s">
        <v>115</v>
      </c>
      <c r="B23" s="185" t="s">
        <v>115</v>
      </c>
      <c r="C23" s="24">
        <v>3697718.51</v>
      </c>
      <c r="D23" s="24">
        <v>3697718.51</v>
      </c>
      <c r="E23" s="24">
        <v>3242718.51</v>
      </c>
      <c r="F23" s="24">
        <v>455000</v>
      </c>
      <c r="G23" s="24"/>
      <c r="H23" s="24"/>
      <c r="I23" s="24"/>
      <c r="J23" s="24"/>
      <c r="K23" s="24"/>
      <c r="L23" s="24"/>
      <c r="M23" s="24"/>
      <c r="N23" s="24"/>
      <c r="O23" s="24"/>
    </row>
  </sheetData>
  <mergeCells count="11">
    <mergeCell ref="A3:O3"/>
    <mergeCell ref="A4:L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abSelected="1" workbookViewId="0">
      <pane ySplit="1" topLeftCell="A22" activePane="bottomLeft" state="frozen"/>
      <selection/>
      <selection pane="bottomLeft" activeCell="A1" sqref="A1"/>
    </sheetView>
  </sheetViews>
  <sheetFormatPr defaultColWidth="9.14583333333333" defaultRowHeight="14.25" customHeight="1" outlineLevelCol="3"/>
  <cols>
    <col min="1" max="1" width="39.28125" customWidth="1"/>
    <col min="2" max="2" width="30.84375" customWidth="1"/>
    <col min="3" max="3" width="35.84375" customWidth="1"/>
    <col min="4" max="4" width="29.84375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2" t="s">
        <v>116</v>
      </c>
    </row>
    <row r="3" ht="36" customHeight="1" spans="1:4">
      <c r="A3" s="6" t="str">
        <f>"2025"&amp;"年部门财政拨款收支预算总表"</f>
        <v>2025年部门财政拨款收支预算总表</v>
      </c>
      <c r="B3" s="163"/>
      <c r="C3" s="163"/>
      <c r="D3" s="163"/>
    </row>
    <row r="4" ht="18.75" customHeight="1" spans="1:4">
      <c r="A4" s="8" t="str">
        <f>"单位名称："&amp;"中国共产党云县委员会政法委员会"</f>
        <v>单位名称：中国共产党云县委员会政法委员会</v>
      </c>
      <c r="B4" s="164"/>
      <c r="C4" s="164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1" t="str">
        <f t="shared" ref="B6:D6" si="0">"2025"&amp;"年预算数"</f>
        <v>2025年预算数</v>
      </c>
      <c r="C6" s="32" t="s">
        <v>117</v>
      </c>
      <c r="D6" s="111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5" t="s">
        <v>118</v>
      </c>
      <c r="B8" s="24">
        <v>3697718.51</v>
      </c>
      <c r="C8" s="23" t="s">
        <v>119</v>
      </c>
      <c r="D8" s="24">
        <v>3697718.51</v>
      </c>
    </row>
    <row r="9" ht="18.75" customHeight="1" spans="1:4">
      <c r="A9" s="166" t="s">
        <v>120</v>
      </c>
      <c r="B9" s="24">
        <v>3697718.51</v>
      </c>
      <c r="C9" s="23" t="s">
        <v>121</v>
      </c>
      <c r="D9" s="24">
        <v>2967536.96</v>
      </c>
    </row>
    <row r="10" ht="18.75" customHeight="1" spans="1:4">
      <c r="A10" s="166" t="s">
        <v>122</v>
      </c>
      <c r="B10" s="24"/>
      <c r="C10" s="23" t="s">
        <v>123</v>
      </c>
      <c r="D10" s="24"/>
    </row>
    <row r="11" ht="18.75" customHeight="1" spans="1:4">
      <c r="A11" s="166" t="s">
        <v>124</v>
      </c>
      <c r="B11" s="24"/>
      <c r="C11" s="23" t="s">
        <v>125</v>
      </c>
      <c r="D11" s="24"/>
    </row>
    <row r="12" ht="18.75" customHeight="1" spans="1:4">
      <c r="A12" s="167" t="s">
        <v>126</v>
      </c>
      <c r="B12" s="24"/>
      <c r="C12" s="168" t="s">
        <v>127</v>
      </c>
      <c r="D12" s="24"/>
    </row>
    <row r="13" ht="18.75" customHeight="1" spans="1:4">
      <c r="A13" s="169" t="s">
        <v>120</v>
      </c>
      <c r="B13" s="24"/>
      <c r="C13" s="170" t="s">
        <v>128</v>
      </c>
      <c r="D13" s="24"/>
    </row>
    <row r="14" ht="18.75" customHeight="1" spans="1:4">
      <c r="A14" s="169" t="s">
        <v>122</v>
      </c>
      <c r="B14" s="24"/>
      <c r="C14" s="170" t="s">
        <v>129</v>
      </c>
      <c r="D14" s="24"/>
    </row>
    <row r="15" ht="18.75" customHeight="1" spans="1:4">
      <c r="A15" s="169" t="s">
        <v>124</v>
      </c>
      <c r="B15" s="24"/>
      <c r="C15" s="170" t="s">
        <v>130</v>
      </c>
      <c r="D15" s="24"/>
    </row>
    <row r="16" ht="18.75" customHeight="1" spans="1:4">
      <c r="A16" s="169" t="s">
        <v>26</v>
      </c>
      <c r="B16" s="24"/>
      <c r="C16" s="170" t="s">
        <v>131</v>
      </c>
      <c r="D16" s="24">
        <v>384198.12</v>
      </c>
    </row>
    <row r="17" ht="18.75" customHeight="1" spans="1:4">
      <c r="A17" s="169" t="s">
        <v>26</v>
      </c>
      <c r="B17" s="24" t="s">
        <v>26</v>
      </c>
      <c r="C17" s="170" t="s">
        <v>132</v>
      </c>
      <c r="D17" s="24">
        <v>133841.19</v>
      </c>
    </row>
    <row r="18" ht="18.75" customHeight="1" spans="1:4">
      <c r="A18" s="171" t="s">
        <v>26</v>
      </c>
      <c r="B18" s="24" t="s">
        <v>26</v>
      </c>
      <c r="C18" s="170" t="s">
        <v>133</v>
      </c>
      <c r="D18" s="24"/>
    </row>
    <row r="19" ht="18.75" customHeight="1" spans="1:4">
      <c r="A19" s="171" t="s">
        <v>26</v>
      </c>
      <c r="B19" s="24" t="s">
        <v>26</v>
      </c>
      <c r="C19" s="170" t="s">
        <v>134</v>
      </c>
      <c r="D19" s="24"/>
    </row>
    <row r="20" ht="18.75" customHeight="1" spans="1:4">
      <c r="A20" s="172" t="s">
        <v>26</v>
      </c>
      <c r="B20" s="24" t="s">
        <v>26</v>
      </c>
      <c r="C20" s="170" t="s">
        <v>135</v>
      </c>
      <c r="D20" s="24"/>
    </row>
    <row r="21" ht="18.75" customHeight="1" spans="1:4">
      <c r="A21" s="172" t="s">
        <v>26</v>
      </c>
      <c r="B21" s="24" t="s">
        <v>26</v>
      </c>
      <c r="C21" s="170" t="s">
        <v>136</v>
      </c>
      <c r="D21" s="24"/>
    </row>
    <row r="22" ht="18.75" customHeight="1" spans="1:4">
      <c r="A22" s="172" t="s">
        <v>26</v>
      </c>
      <c r="B22" s="24" t="s">
        <v>26</v>
      </c>
      <c r="C22" s="170" t="s">
        <v>137</v>
      </c>
      <c r="D22" s="24"/>
    </row>
    <row r="23" ht="18.75" customHeight="1" spans="1:4">
      <c r="A23" s="172" t="s">
        <v>26</v>
      </c>
      <c r="B23" s="24" t="s">
        <v>26</v>
      </c>
      <c r="C23" s="170" t="s">
        <v>138</v>
      </c>
      <c r="D23" s="24"/>
    </row>
    <row r="24" ht="18.75" customHeight="1" spans="1:4">
      <c r="A24" s="172" t="s">
        <v>26</v>
      </c>
      <c r="B24" s="24" t="s">
        <v>26</v>
      </c>
      <c r="C24" s="170" t="s">
        <v>139</v>
      </c>
      <c r="D24" s="24"/>
    </row>
    <row r="25" ht="18.75" customHeight="1" spans="1:4">
      <c r="A25" s="172" t="s">
        <v>26</v>
      </c>
      <c r="B25" s="24" t="s">
        <v>26</v>
      </c>
      <c r="C25" s="170" t="s">
        <v>140</v>
      </c>
      <c r="D25" s="24"/>
    </row>
    <row r="26" ht="18.75" customHeight="1" spans="1:4">
      <c r="A26" s="172" t="s">
        <v>26</v>
      </c>
      <c r="B26" s="24" t="s">
        <v>26</v>
      </c>
      <c r="C26" s="170" t="s">
        <v>141</v>
      </c>
      <c r="D26" s="24"/>
    </row>
    <row r="27" ht="18.75" customHeight="1" spans="1:4">
      <c r="A27" s="172" t="s">
        <v>26</v>
      </c>
      <c r="B27" s="24" t="s">
        <v>26</v>
      </c>
      <c r="C27" s="170" t="s">
        <v>142</v>
      </c>
      <c r="D27" s="24">
        <v>212142.24</v>
      </c>
    </row>
    <row r="28" ht="18.75" customHeight="1" spans="1:4">
      <c r="A28" s="172" t="s">
        <v>26</v>
      </c>
      <c r="B28" s="24" t="s">
        <v>26</v>
      </c>
      <c r="C28" s="170" t="s">
        <v>143</v>
      </c>
      <c r="D28" s="24"/>
    </row>
    <row r="29" ht="18.75" customHeight="1" spans="1:4">
      <c r="A29" s="172" t="s">
        <v>26</v>
      </c>
      <c r="B29" s="24" t="s">
        <v>26</v>
      </c>
      <c r="C29" s="170" t="s">
        <v>144</v>
      </c>
      <c r="D29" s="24"/>
    </row>
    <row r="30" ht="18.75" customHeight="1" spans="1:4">
      <c r="A30" s="172" t="s">
        <v>26</v>
      </c>
      <c r="B30" s="24" t="s">
        <v>26</v>
      </c>
      <c r="C30" s="170" t="s">
        <v>145</v>
      </c>
      <c r="D30" s="24"/>
    </row>
    <row r="31" ht="18.75" customHeight="1" spans="1:4">
      <c r="A31" s="172" t="s">
        <v>26</v>
      </c>
      <c r="B31" s="24" t="s">
        <v>26</v>
      </c>
      <c r="C31" s="170" t="s">
        <v>146</v>
      </c>
      <c r="D31" s="24"/>
    </row>
    <row r="32" ht="18.75" customHeight="1" spans="1:4">
      <c r="A32" s="173" t="s">
        <v>26</v>
      </c>
      <c r="B32" s="24" t="s">
        <v>26</v>
      </c>
      <c r="C32" s="170" t="s">
        <v>147</v>
      </c>
      <c r="D32" s="24"/>
    </row>
    <row r="33" ht="18.75" customHeight="1" spans="1:4">
      <c r="A33" s="173" t="s">
        <v>26</v>
      </c>
      <c r="B33" s="24" t="s">
        <v>26</v>
      </c>
      <c r="C33" s="170" t="s">
        <v>148</v>
      </c>
      <c r="D33" s="24"/>
    </row>
    <row r="34" ht="18.75" customHeight="1" spans="1:4">
      <c r="A34" s="173" t="s">
        <v>26</v>
      </c>
      <c r="B34" s="24" t="s">
        <v>26</v>
      </c>
      <c r="C34" s="170" t="s">
        <v>149</v>
      </c>
      <c r="D34" s="24"/>
    </row>
    <row r="35" ht="18.75" customHeight="1" spans="1:4">
      <c r="A35" s="173"/>
      <c r="B35" s="24"/>
      <c r="C35" s="170" t="s">
        <v>150</v>
      </c>
      <c r="D35" s="24"/>
    </row>
    <row r="36" ht="18.75" customHeight="1" spans="1:4">
      <c r="A36" s="173" t="s">
        <v>26</v>
      </c>
      <c r="B36" s="24" t="s">
        <v>26</v>
      </c>
      <c r="C36" s="170" t="s">
        <v>151</v>
      </c>
      <c r="D36" s="24"/>
    </row>
    <row r="37" ht="18.75" customHeight="1" spans="1:4">
      <c r="A37" s="59" t="s">
        <v>152</v>
      </c>
      <c r="B37" s="174">
        <v>3697718.51</v>
      </c>
      <c r="C37" s="175" t="s">
        <v>52</v>
      </c>
      <c r="D37" s="174">
        <v>3697718.51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 outlineLevelCol="6"/>
  <cols>
    <col min="1" max="1" width="20.1458333333333" customWidth="1"/>
    <col min="2" max="2" width="44" customWidth="1"/>
    <col min="3" max="3" width="24.28125" customWidth="1"/>
    <col min="4" max="4" width="20.4166666666667" customWidth="1"/>
    <col min="5" max="7" width="24.28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4"/>
      <c r="F2" s="61"/>
      <c r="G2" s="42" t="s">
        <v>153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5"/>
      <c r="C3" s="155"/>
      <c r="D3" s="155"/>
      <c r="E3" s="155"/>
      <c r="F3" s="155"/>
      <c r="G3" s="155"/>
    </row>
    <row r="4" ht="18" customHeight="1" spans="1:7">
      <c r="A4" s="156" t="str">
        <f>"单位名称："&amp;"中国共产党云县委员会政法委员会"</f>
        <v>单位名称：中国共产党云县委员会政法委员会</v>
      </c>
      <c r="B4" s="30"/>
      <c r="C4" s="31"/>
      <c r="D4" s="31"/>
      <c r="E4" s="31"/>
      <c r="F4" s="106"/>
      <c r="G4" s="42" t="s">
        <v>1</v>
      </c>
    </row>
    <row r="5" ht="20.25" customHeight="1" spans="1:7">
      <c r="A5" s="157" t="s">
        <v>154</v>
      </c>
      <c r="B5" s="158"/>
      <c r="C5" s="111" t="s">
        <v>56</v>
      </c>
      <c r="D5" s="134" t="s">
        <v>76</v>
      </c>
      <c r="E5" s="14"/>
      <c r="F5" s="15"/>
      <c r="G5" s="127" t="s">
        <v>77</v>
      </c>
    </row>
    <row r="6" ht="20.25" customHeight="1" spans="1:7">
      <c r="A6" s="159" t="s">
        <v>74</v>
      </c>
      <c r="B6" s="159" t="s">
        <v>75</v>
      </c>
      <c r="C6" s="34"/>
      <c r="D6" s="70" t="s">
        <v>58</v>
      </c>
      <c r="E6" s="70" t="s">
        <v>155</v>
      </c>
      <c r="F6" s="70" t="s">
        <v>156</v>
      </c>
      <c r="G6" s="98"/>
    </row>
    <row r="7" ht="19.5" customHeight="1" spans="1:7">
      <c r="A7" s="159" t="s">
        <v>157</v>
      </c>
      <c r="B7" s="159" t="s">
        <v>158</v>
      </c>
      <c r="C7" s="159" t="s">
        <v>159</v>
      </c>
      <c r="D7" s="70">
        <v>4</v>
      </c>
      <c r="E7" s="160" t="s">
        <v>160</v>
      </c>
      <c r="F7" s="160" t="s">
        <v>161</v>
      </c>
      <c r="G7" s="159" t="s">
        <v>162</v>
      </c>
    </row>
    <row r="8" ht="18" customHeight="1" spans="1:7">
      <c r="A8" s="35" t="s">
        <v>85</v>
      </c>
      <c r="B8" s="35" t="s">
        <v>86</v>
      </c>
      <c r="C8" s="24">
        <v>2967536.96</v>
      </c>
      <c r="D8" s="24">
        <v>2512536.96</v>
      </c>
      <c r="E8" s="24">
        <v>2043391.9</v>
      </c>
      <c r="F8" s="24">
        <v>469145.06</v>
      </c>
      <c r="G8" s="24">
        <v>455000</v>
      </c>
    </row>
    <row r="9" ht="18" customHeight="1" spans="1:7">
      <c r="A9" s="122" t="s">
        <v>87</v>
      </c>
      <c r="B9" s="122" t="s">
        <v>88</v>
      </c>
      <c r="C9" s="24">
        <v>2967536.96</v>
      </c>
      <c r="D9" s="24">
        <v>2512536.96</v>
      </c>
      <c r="E9" s="24">
        <v>2043391.9</v>
      </c>
      <c r="F9" s="24">
        <v>469145.06</v>
      </c>
      <c r="G9" s="24">
        <v>455000</v>
      </c>
    </row>
    <row r="10" ht="18" customHeight="1" spans="1:7">
      <c r="A10" s="123" t="s">
        <v>89</v>
      </c>
      <c r="B10" s="123" t="s">
        <v>90</v>
      </c>
      <c r="C10" s="24">
        <v>2967536.96</v>
      </c>
      <c r="D10" s="24">
        <v>2512536.96</v>
      </c>
      <c r="E10" s="24">
        <v>2043391.9</v>
      </c>
      <c r="F10" s="24">
        <v>469145.06</v>
      </c>
      <c r="G10" s="24">
        <v>455000</v>
      </c>
    </row>
    <row r="11" ht="18" customHeight="1" spans="1:7">
      <c r="A11" s="35" t="s">
        <v>91</v>
      </c>
      <c r="B11" s="35" t="s">
        <v>92</v>
      </c>
      <c r="C11" s="24">
        <v>384198.12</v>
      </c>
      <c r="D11" s="24">
        <v>384198.12</v>
      </c>
      <c r="E11" s="24">
        <v>384198.12</v>
      </c>
      <c r="F11" s="24"/>
      <c r="G11" s="24"/>
    </row>
    <row r="12" ht="18" customHeight="1" spans="1:7">
      <c r="A12" s="122" t="s">
        <v>93</v>
      </c>
      <c r="B12" s="122" t="s">
        <v>94</v>
      </c>
      <c r="C12" s="24">
        <v>384198.12</v>
      </c>
      <c r="D12" s="24">
        <v>384198.12</v>
      </c>
      <c r="E12" s="24">
        <v>384198.12</v>
      </c>
      <c r="F12" s="24"/>
      <c r="G12" s="24"/>
    </row>
    <row r="13" ht="18" customHeight="1" spans="1:7">
      <c r="A13" s="123" t="s">
        <v>95</v>
      </c>
      <c r="B13" s="123" t="s">
        <v>96</v>
      </c>
      <c r="C13" s="24">
        <v>108253.8</v>
      </c>
      <c r="D13" s="24">
        <v>108253.8</v>
      </c>
      <c r="E13" s="24">
        <v>108253.8</v>
      </c>
      <c r="F13" s="24"/>
      <c r="G13" s="24"/>
    </row>
    <row r="14" ht="18" customHeight="1" spans="1:7">
      <c r="A14" s="123" t="s">
        <v>97</v>
      </c>
      <c r="B14" s="123" t="s">
        <v>98</v>
      </c>
      <c r="C14" s="24">
        <v>275944.32</v>
      </c>
      <c r="D14" s="24">
        <v>275944.32</v>
      </c>
      <c r="E14" s="24">
        <v>275944.32</v>
      </c>
      <c r="F14" s="24"/>
      <c r="G14" s="24"/>
    </row>
    <row r="15" ht="18" customHeight="1" spans="1:7">
      <c r="A15" s="35" t="s">
        <v>99</v>
      </c>
      <c r="B15" s="35" t="s">
        <v>100</v>
      </c>
      <c r="C15" s="24">
        <v>133841.19</v>
      </c>
      <c r="D15" s="24">
        <v>133841.19</v>
      </c>
      <c r="E15" s="24">
        <v>133841.19</v>
      </c>
      <c r="F15" s="24"/>
      <c r="G15" s="24"/>
    </row>
    <row r="16" ht="18" customHeight="1" spans="1:7">
      <c r="A16" s="122" t="s">
        <v>101</v>
      </c>
      <c r="B16" s="122" t="s">
        <v>102</v>
      </c>
      <c r="C16" s="24">
        <v>133841.19</v>
      </c>
      <c r="D16" s="24">
        <v>133841.19</v>
      </c>
      <c r="E16" s="24">
        <v>133841.19</v>
      </c>
      <c r="F16" s="24"/>
      <c r="G16" s="24"/>
    </row>
    <row r="17" ht="18" customHeight="1" spans="1:7">
      <c r="A17" s="123" t="s">
        <v>103</v>
      </c>
      <c r="B17" s="123" t="s">
        <v>104</v>
      </c>
      <c r="C17" s="24">
        <v>104966.4</v>
      </c>
      <c r="D17" s="24">
        <v>104966.4</v>
      </c>
      <c r="E17" s="24">
        <v>104966.4</v>
      </c>
      <c r="F17" s="24"/>
      <c r="G17" s="24"/>
    </row>
    <row r="18" ht="18" customHeight="1" spans="1:7">
      <c r="A18" s="123" t="s">
        <v>105</v>
      </c>
      <c r="B18" s="123" t="s">
        <v>106</v>
      </c>
      <c r="C18" s="24">
        <v>20551.09</v>
      </c>
      <c r="D18" s="24">
        <v>20551.09</v>
      </c>
      <c r="E18" s="24">
        <v>20551.09</v>
      </c>
      <c r="F18" s="24"/>
      <c r="G18" s="24"/>
    </row>
    <row r="19" ht="18" customHeight="1" spans="1:7">
      <c r="A19" s="123" t="s">
        <v>107</v>
      </c>
      <c r="B19" s="123" t="s">
        <v>108</v>
      </c>
      <c r="C19" s="24">
        <v>8323.7</v>
      </c>
      <c r="D19" s="24">
        <v>8323.7</v>
      </c>
      <c r="E19" s="24">
        <v>8323.7</v>
      </c>
      <c r="F19" s="24"/>
      <c r="G19" s="24"/>
    </row>
    <row r="20" ht="18" customHeight="1" spans="1:7">
      <c r="A20" s="35" t="s">
        <v>109</v>
      </c>
      <c r="B20" s="35" t="s">
        <v>110</v>
      </c>
      <c r="C20" s="24">
        <v>212142.24</v>
      </c>
      <c r="D20" s="24">
        <v>212142.24</v>
      </c>
      <c r="E20" s="24">
        <v>212142.24</v>
      </c>
      <c r="F20" s="24"/>
      <c r="G20" s="24"/>
    </row>
    <row r="21" ht="18" customHeight="1" spans="1:7">
      <c r="A21" s="122" t="s">
        <v>111</v>
      </c>
      <c r="B21" s="122" t="s">
        <v>112</v>
      </c>
      <c r="C21" s="24">
        <v>212142.24</v>
      </c>
      <c r="D21" s="24">
        <v>212142.24</v>
      </c>
      <c r="E21" s="24">
        <v>212142.24</v>
      </c>
      <c r="F21" s="24"/>
      <c r="G21" s="24"/>
    </row>
    <row r="22" ht="18" customHeight="1" spans="1:7">
      <c r="A22" s="123" t="s">
        <v>113</v>
      </c>
      <c r="B22" s="123" t="s">
        <v>114</v>
      </c>
      <c r="C22" s="24">
        <v>212142.24</v>
      </c>
      <c r="D22" s="24">
        <v>212142.24</v>
      </c>
      <c r="E22" s="24">
        <v>212142.24</v>
      </c>
      <c r="F22" s="24"/>
      <c r="G22" s="24"/>
    </row>
    <row r="23" ht="18" customHeight="1" spans="1:7">
      <c r="A23" s="161" t="s">
        <v>115</v>
      </c>
      <c r="B23" s="162" t="s">
        <v>115</v>
      </c>
      <c r="C23" s="24">
        <v>3697718.51</v>
      </c>
      <c r="D23" s="24">
        <v>3242718.51</v>
      </c>
      <c r="E23" s="24">
        <v>2773573.45</v>
      </c>
      <c r="F23" s="24">
        <v>469145.06</v>
      </c>
      <c r="G23" s="24">
        <v>455000</v>
      </c>
    </row>
  </sheetData>
  <mergeCells count="7">
    <mergeCell ref="A3:G3"/>
    <mergeCell ref="A4:E4"/>
    <mergeCell ref="A5:B5"/>
    <mergeCell ref="D5:F5"/>
    <mergeCell ref="A23:B23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 outlineLevelCol="6"/>
  <cols>
    <col min="1" max="1" width="23.5729166666667" customWidth="1"/>
    <col min="2" max="7" width="22.84375" customWidth="1"/>
  </cols>
  <sheetData>
    <row r="1" customHeight="1" spans="1:7">
      <c r="A1" s="143"/>
      <c r="B1" s="143"/>
      <c r="C1" s="143"/>
      <c r="D1" s="143"/>
      <c r="E1" s="143"/>
      <c r="F1" s="143"/>
      <c r="G1" s="143"/>
    </row>
    <row r="2" ht="15" customHeight="1" spans="1:7">
      <c r="A2" s="144"/>
      <c r="B2" s="145"/>
      <c r="C2" s="146"/>
      <c r="D2" s="66"/>
      <c r="G2" s="91" t="s">
        <v>163</v>
      </c>
    </row>
    <row r="3" ht="39" customHeight="1" spans="1:7">
      <c r="A3" s="132" t="str">
        <f>"2025"&amp;"年“三公”经费支出预算表"</f>
        <v>2025年“三公”经费支出预算表</v>
      </c>
      <c r="B3" s="55"/>
      <c r="C3" s="55"/>
      <c r="D3" s="55"/>
      <c r="E3" s="55"/>
      <c r="F3" s="55"/>
      <c r="G3" s="55"/>
    </row>
    <row r="4" ht="18.75" customHeight="1" spans="1:7">
      <c r="A4" s="44" t="str">
        <f>"单位名称："&amp;"中国共产党云县委员会政法委员会"</f>
        <v>单位名称：中国共产党云县委员会政法委员会</v>
      </c>
      <c r="B4" s="145"/>
      <c r="C4" s="146"/>
      <c r="D4" s="66"/>
      <c r="E4" s="31"/>
      <c r="G4" s="91" t="s">
        <v>164</v>
      </c>
    </row>
    <row r="5" ht="18.75" customHeight="1" spans="1:7">
      <c r="A5" s="11" t="s">
        <v>165</v>
      </c>
      <c r="B5" s="11" t="s">
        <v>166</v>
      </c>
      <c r="C5" s="32" t="s">
        <v>167</v>
      </c>
      <c r="D5" s="13" t="s">
        <v>168</v>
      </c>
      <c r="E5" s="14"/>
      <c r="F5" s="15"/>
      <c r="G5" s="32" t="s">
        <v>169</v>
      </c>
    </row>
    <row r="6" ht="18.75" customHeight="1" spans="1:7">
      <c r="A6" s="18"/>
      <c r="B6" s="147"/>
      <c r="C6" s="34"/>
      <c r="D6" s="70" t="s">
        <v>58</v>
      </c>
      <c r="E6" s="70" t="s">
        <v>170</v>
      </c>
      <c r="F6" s="70" t="s">
        <v>171</v>
      </c>
      <c r="G6" s="34"/>
    </row>
    <row r="7" ht="18.75" customHeight="1" spans="1:7">
      <c r="A7" s="148" t="s">
        <v>56</v>
      </c>
      <c r="B7" s="149">
        <v>1</v>
      </c>
      <c r="C7" s="150">
        <v>2</v>
      </c>
      <c r="D7" s="151">
        <v>3</v>
      </c>
      <c r="E7" s="151">
        <v>4</v>
      </c>
      <c r="F7" s="151">
        <v>5</v>
      </c>
      <c r="G7" s="150">
        <v>6</v>
      </c>
    </row>
    <row r="8" ht="18.75" customHeight="1" spans="1:7">
      <c r="A8" s="148" t="s">
        <v>56</v>
      </c>
      <c r="B8" s="152">
        <v>76000</v>
      </c>
      <c r="C8" s="152"/>
      <c r="D8" s="152">
        <v>36000</v>
      </c>
      <c r="E8" s="152"/>
      <c r="F8" s="152">
        <v>36000</v>
      </c>
      <c r="G8" s="152">
        <v>40000</v>
      </c>
    </row>
    <row r="9" ht="18.75" customHeight="1" spans="1:7">
      <c r="A9" s="153" t="s">
        <v>172</v>
      </c>
      <c r="B9" s="152"/>
      <c r="C9" s="152"/>
      <c r="D9" s="152"/>
      <c r="E9" s="152"/>
      <c r="F9" s="152"/>
      <c r="G9" s="152"/>
    </row>
    <row r="10" ht="18.75" customHeight="1" spans="1:7">
      <c r="A10" s="153" t="s">
        <v>173</v>
      </c>
      <c r="B10" s="152">
        <v>76000</v>
      </c>
      <c r="C10" s="152"/>
      <c r="D10" s="152">
        <v>36000</v>
      </c>
      <c r="E10" s="152"/>
      <c r="F10" s="152">
        <v>36000</v>
      </c>
      <c r="G10" s="152">
        <v>40000</v>
      </c>
    </row>
    <row r="11" ht="18.75" customHeight="1" spans="1:7">
      <c r="A11" s="153" t="s">
        <v>174</v>
      </c>
      <c r="B11" s="152"/>
      <c r="C11" s="152"/>
      <c r="D11" s="152"/>
      <c r="E11" s="152"/>
      <c r="F11" s="152"/>
      <c r="G11" s="152"/>
    </row>
    <row r="12" ht="18.75" customHeight="1" spans="1:7">
      <c r="A12" s="153" t="s">
        <v>175</v>
      </c>
      <c r="B12" s="152"/>
      <c r="C12" s="152"/>
      <c r="D12" s="152"/>
      <c r="E12" s="152"/>
      <c r="F12" s="152"/>
      <c r="G12" s="152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workbookViewId="0">
      <pane ySplit="1" topLeftCell="A8" activePane="bottomLeft" state="frozen"/>
      <selection/>
      <selection pane="bottomLeft" activeCell="A1" sqref="A1 A1 A1 A1 A1 A1 A1 A1 A1 A1 A1 A1 A1 A1 A1 A1 A1 A1 A1 A1 A1 A1 A1"/>
    </sheetView>
  </sheetViews>
  <sheetFormatPr defaultColWidth="9.14583333333333" defaultRowHeight="14.25" customHeight="1"/>
  <cols>
    <col min="1" max="1" width="32.84375" customWidth="1"/>
    <col min="2" max="2" width="25.4166666666667" customWidth="1"/>
    <col min="3" max="3" width="26.5729166666667" customWidth="1"/>
    <col min="4" max="4" width="10.1458333333333" customWidth="1"/>
    <col min="5" max="5" width="28.59375" customWidth="1"/>
    <col min="6" max="6" width="10.28125" customWidth="1"/>
    <col min="7" max="7" width="23" customWidth="1"/>
    <col min="8" max="21" width="19.84375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0"/>
      <c r="D2" s="131"/>
      <c r="E2" s="131"/>
      <c r="F2" s="131"/>
      <c r="G2" s="131"/>
      <c r="H2" s="71"/>
      <c r="I2" s="71"/>
      <c r="J2" s="71"/>
      <c r="K2" s="71"/>
      <c r="L2" s="71"/>
      <c r="M2" s="71"/>
      <c r="N2" s="31"/>
      <c r="O2" s="31"/>
      <c r="P2" s="31"/>
      <c r="Q2" s="71"/>
      <c r="U2" s="130"/>
      <c r="W2" s="41" t="s">
        <v>176</v>
      </c>
    </row>
    <row r="3" ht="39.75" customHeight="1" spans="1:23">
      <c r="A3" s="132" t="str">
        <f>"2025"&amp;"年部门基本支出预算表"</f>
        <v>2025年部门基本支出预算表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7"/>
      <c r="O3" s="7"/>
      <c r="P3" s="7"/>
      <c r="Q3" s="55"/>
      <c r="R3" s="55"/>
      <c r="S3" s="55"/>
      <c r="T3" s="55"/>
      <c r="U3" s="55"/>
      <c r="V3" s="55"/>
      <c r="W3" s="55"/>
    </row>
    <row r="4" ht="18.75" customHeight="1" spans="1:23">
      <c r="A4" s="8" t="str">
        <f>"单位名称："&amp;"中国共产党云县委员会政法委员会"</f>
        <v>单位名称：中国共产党云县委员会政法委员会</v>
      </c>
      <c r="B4" s="133"/>
      <c r="C4" s="133"/>
      <c r="D4" s="133"/>
      <c r="E4" s="133"/>
      <c r="F4" s="133"/>
      <c r="G4" s="133"/>
      <c r="H4" s="75"/>
      <c r="I4" s="75"/>
      <c r="J4" s="75"/>
      <c r="K4" s="75"/>
      <c r="L4" s="75"/>
      <c r="M4" s="75"/>
      <c r="N4" s="97"/>
      <c r="O4" s="97"/>
      <c r="P4" s="97"/>
      <c r="Q4" s="75"/>
      <c r="U4" s="130"/>
      <c r="W4" s="41" t="s">
        <v>164</v>
      </c>
    </row>
    <row r="5" ht="18" customHeight="1" spans="1:23">
      <c r="A5" s="11" t="s">
        <v>177</v>
      </c>
      <c r="B5" s="11" t="s">
        <v>178</v>
      </c>
      <c r="C5" s="11" t="s">
        <v>179</v>
      </c>
      <c r="D5" s="11" t="s">
        <v>180</v>
      </c>
      <c r="E5" s="11" t="s">
        <v>181</v>
      </c>
      <c r="F5" s="11" t="s">
        <v>182</v>
      </c>
      <c r="G5" s="11" t="s">
        <v>183</v>
      </c>
      <c r="H5" s="134" t="s">
        <v>184</v>
      </c>
      <c r="I5" s="68" t="s">
        <v>184</v>
      </c>
      <c r="J5" s="68"/>
      <c r="K5" s="68"/>
      <c r="L5" s="68"/>
      <c r="M5" s="68"/>
      <c r="N5" s="14"/>
      <c r="O5" s="14"/>
      <c r="P5" s="14"/>
      <c r="Q5" s="78" t="s">
        <v>62</v>
      </c>
      <c r="R5" s="68" t="s">
        <v>79</v>
      </c>
      <c r="S5" s="68"/>
      <c r="T5" s="68"/>
      <c r="U5" s="68"/>
      <c r="V5" s="68"/>
      <c r="W5" s="140"/>
    </row>
    <row r="6" ht="18" customHeight="1" spans="1:23">
      <c r="A6" s="16"/>
      <c r="B6" s="129"/>
      <c r="C6" s="16"/>
      <c r="D6" s="16"/>
      <c r="E6" s="16"/>
      <c r="F6" s="16"/>
      <c r="G6" s="16"/>
      <c r="H6" s="111" t="s">
        <v>185</v>
      </c>
      <c r="I6" s="134" t="s">
        <v>59</v>
      </c>
      <c r="J6" s="68"/>
      <c r="K6" s="68"/>
      <c r="L6" s="68"/>
      <c r="M6" s="140"/>
      <c r="N6" s="13" t="s">
        <v>186</v>
      </c>
      <c r="O6" s="14"/>
      <c r="P6" s="15"/>
      <c r="Q6" s="11" t="s">
        <v>62</v>
      </c>
      <c r="R6" s="134" t="s">
        <v>79</v>
      </c>
      <c r="S6" s="78" t="s">
        <v>65</v>
      </c>
      <c r="T6" s="68" t="s">
        <v>79</v>
      </c>
      <c r="U6" s="78" t="s">
        <v>67</v>
      </c>
      <c r="V6" s="78" t="s">
        <v>68</v>
      </c>
      <c r="W6" s="142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1" t="s">
        <v>187</v>
      </c>
      <c r="J7" s="11" t="s">
        <v>188</v>
      </c>
      <c r="K7" s="11" t="s">
        <v>189</v>
      </c>
      <c r="L7" s="11" t="s">
        <v>190</v>
      </c>
      <c r="M7" s="11" t="s">
        <v>191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192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4"/>
      <c r="B8" s="114"/>
      <c r="C8" s="114"/>
      <c r="D8" s="114"/>
      <c r="E8" s="114"/>
      <c r="F8" s="114"/>
      <c r="G8" s="114"/>
      <c r="H8" s="114"/>
      <c r="I8" s="96"/>
      <c r="J8" s="18" t="s">
        <v>193</v>
      </c>
      <c r="K8" s="18" t="s">
        <v>189</v>
      </c>
      <c r="L8" s="18" t="s">
        <v>190</v>
      </c>
      <c r="M8" s="18" t="s">
        <v>191</v>
      </c>
      <c r="N8" s="18" t="s">
        <v>189</v>
      </c>
      <c r="O8" s="18" t="s">
        <v>190</v>
      </c>
      <c r="P8" s="18" t="s">
        <v>191</v>
      </c>
      <c r="Q8" s="18" t="s">
        <v>62</v>
      </c>
      <c r="R8" s="18" t="s">
        <v>58</v>
      </c>
      <c r="S8" s="18" t="s">
        <v>65</v>
      </c>
      <c r="T8" s="18" t="s">
        <v>192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5">
        <v>1</v>
      </c>
      <c r="B9" s="135">
        <v>2</v>
      </c>
      <c r="C9" s="135">
        <v>3</v>
      </c>
      <c r="D9" s="135">
        <v>4</v>
      </c>
      <c r="E9" s="135">
        <v>5</v>
      </c>
      <c r="F9" s="135">
        <v>6</v>
      </c>
      <c r="G9" s="135">
        <v>7</v>
      </c>
      <c r="H9" s="135">
        <v>8</v>
      </c>
      <c r="I9" s="135">
        <v>9</v>
      </c>
      <c r="J9" s="135">
        <v>10</v>
      </c>
      <c r="K9" s="135">
        <v>11</v>
      </c>
      <c r="L9" s="135">
        <v>12</v>
      </c>
      <c r="M9" s="135">
        <v>13</v>
      </c>
      <c r="N9" s="135">
        <v>14</v>
      </c>
      <c r="O9" s="135">
        <v>15</v>
      </c>
      <c r="P9" s="135">
        <v>16</v>
      </c>
      <c r="Q9" s="135">
        <v>17</v>
      </c>
      <c r="R9" s="135">
        <v>18</v>
      </c>
      <c r="S9" s="135">
        <v>19</v>
      </c>
      <c r="T9" s="135">
        <v>20</v>
      </c>
      <c r="U9" s="135">
        <v>21</v>
      </c>
      <c r="V9" s="135">
        <v>22</v>
      </c>
      <c r="W9" s="135">
        <v>23</v>
      </c>
    </row>
    <row r="10" ht="21" customHeight="1" spans="1:23">
      <c r="A10" s="136" t="s">
        <v>71</v>
      </c>
      <c r="B10" s="136"/>
      <c r="C10" s="136"/>
      <c r="D10" s="136"/>
      <c r="E10" s="136"/>
      <c r="F10" s="136"/>
      <c r="G10" s="136"/>
      <c r="H10" s="24">
        <v>3242718.51</v>
      </c>
      <c r="I10" s="24">
        <v>3242718.51</v>
      </c>
      <c r="J10" s="24"/>
      <c r="K10" s="24"/>
      <c r="L10" s="24">
        <v>3242718.51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7" t="s">
        <v>71</v>
      </c>
      <c r="B11" s="22"/>
      <c r="C11" s="22"/>
      <c r="D11" s="22"/>
      <c r="E11" s="22"/>
      <c r="F11" s="22"/>
      <c r="G11" s="22"/>
      <c r="H11" s="24">
        <v>3242718.51</v>
      </c>
      <c r="I11" s="24">
        <v>3242718.51</v>
      </c>
      <c r="J11" s="24"/>
      <c r="K11" s="24"/>
      <c r="L11" s="24">
        <v>3242718.51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194</v>
      </c>
      <c r="C12" s="22" t="s">
        <v>195</v>
      </c>
      <c r="D12" s="22" t="s">
        <v>89</v>
      </c>
      <c r="E12" s="22" t="s">
        <v>90</v>
      </c>
      <c r="F12" s="22" t="s">
        <v>196</v>
      </c>
      <c r="G12" s="22" t="s">
        <v>197</v>
      </c>
      <c r="H12" s="24">
        <v>135192</v>
      </c>
      <c r="I12" s="24">
        <v>135192</v>
      </c>
      <c r="J12" s="24"/>
      <c r="K12" s="24"/>
      <c r="L12" s="24">
        <v>135192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198</v>
      </c>
      <c r="C13" s="22" t="s">
        <v>199</v>
      </c>
      <c r="D13" s="22" t="s">
        <v>89</v>
      </c>
      <c r="E13" s="22" t="s">
        <v>90</v>
      </c>
      <c r="F13" s="22" t="s">
        <v>196</v>
      </c>
      <c r="G13" s="22" t="s">
        <v>197</v>
      </c>
      <c r="H13" s="24">
        <v>545316</v>
      </c>
      <c r="I13" s="24">
        <v>545316</v>
      </c>
      <c r="J13" s="24"/>
      <c r="K13" s="24"/>
      <c r="L13" s="24">
        <v>545316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198</v>
      </c>
      <c r="C14" s="22" t="s">
        <v>199</v>
      </c>
      <c r="D14" s="22" t="s">
        <v>89</v>
      </c>
      <c r="E14" s="22" t="s">
        <v>90</v>
      </c>
      <c r="F14" s="22" t="s">
        <v>200</v>
      </c>
      <c r="G14" s="22" t="s">
        <v>201</v>
      </c>
      <c r="H14" s="24">
        <v>698184</v>
      </c>
      <c r="I14" s="24">
        <v>698184</v>
      </c>
      <c r="J14" s="24"/>
      <c r="K14" s="24"/>
      <c r="L14" s="24">
        <v>698184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194</v>
      </c>
      <c r="C15" s="22" t="s">
        <v>195</v>
      </c>
      <c r="D15" s="22" t="s">
        <v>89</v>
      </c>
      <c r="E15" s="22" t="s">
        <v>90</v>
      </c>
      <c r="F15" s="22" t="s">
        <v>200</v>
      </c>
      <c r="G15" s="22" t="s">
        <v>201</v>
      </c>
      <c r="H15" s="24">
        <v>10560</v>
      </c>
      <c r="I15" s="24">
        <v>10560</v>
      </c>
      <c r="J15" s="24"/>
      <c r="K15" s="24"/>
      <c r="L15" s="24">
        <v>10560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198</v>
      </c>
      <c r="C16" s="22" t="s">
        <v>199</v>
      </c>
      <c r="D16" s="22" t="s">
        <v>89</v>
      </c>
      <c r="E16" s="22" t="s">
        <v>90</v>
      </c>
      <c r="F16" s="22" t="s">
        <v>200</v>
      </c>
      <c r="G16" s="22" t="s">
        <v>201</v>
      </c>
      <c r="H16" s="24">
        <v>141900</v>
      </c>
      <c r="I16" s="24">
        <v>141900</v>
      </c>
      <c r="J16" s="24"/>
      <c r="K16" s="24"/>
      <c r="L16" s="24">
        <v>141900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202</v>
      </c>
      <c r="C17" s="22" t="s">
        <v>203</v>
      </c>
      <c r="D17" s="22" t="s">
        <v>89</v>
      </c>
      <c r="E17" s="22" t="s">
        <v>90</v>
      </c>
      <c r="F17" s="22" t="s">
        <v>204</v>
      </c>
      <c r="G17" s="22" t="s">
        <v>205</v>
      </c>
      <c r="H17" s="24">
        <v>234900</v>
      </c>
      <c r="I17" s="24">
        <v>234900</v>
      </c>
      <c r="J17" s="24"/>
      <c r="K17" s="24"/>
      <c r="L17" s="24">
        <v>234900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198</v>
      </c>
      <c r="C18" s="22" t="s">
        <v>199</v>
      </c>
      <c r="D18" s="22" t="s">
        <v>89</v>
      </c>
      <c r="E18" s="22" t="s">
        <v>90</v>
      </c>
      <c r="F18" s="22" t="s">
        <v>204</v>
      </c>
      <c r="G18" s="22" t="s">
        <v>205</v>
      </c>
      <c r="H18" s="24">
        <v>45443</v>
      </c>
      <c r="I18" s="24">
        <v>45443</v>
      </c>
      <c r="J18" s="24"/>
      <c r="K18" s="24"/>
      <c r="L18" s="24">
        <v>45443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198</v>
      </c>
      <c r="C19" s="22" t="s">
        <v>199</v>
      </c>
      <c r="D19" s="22" t="s">
        <v>89</v>
      </c>
      <c r="E19" s="22" t="s">
        <v>90</v>
      </c>
      <c r="F19" s="22" t="s">
        <v>204</v>
      </c>
      <c r="G19" s="22" t="s">
        <v>205</v>
      </c>
      <c r="H19" s="24">
        <v>13500</v>
      </c>
      <c r="I19" s="24">
        <v>13500</v>
      </c>
      <c r="J19" s="24"/>
      <c r="K19" s="24"/>
      <c r="L19" s="24">
        <v>13500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206</v>
      </c>
      <c r="C20" s="22" t="s">
        <v>207</v>
      </c>
      <c r="D20" s="22" t="s">
        <v>89</v>
      </c>
      <c r="E20" s="22" t="s">
        <v>90</v>
      </c>
      <c r="F20" s="22" t="s">
        <v>208</v>
      </c>
      <c r="G20" s="22" t="s">
        <v>209</v>
      </c>
      <c r="H20" s="24">
        <v>72000</v>
      </c>
      <c r="I20" s="24">
        <v>72000</v>
      </c>
      <c r="J20" s="24"/>
      <c r="K20" s="24"/>
      <c r="L20" s="24">
        <v>72000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194</v>
      </c>
      <c r="C21" s="22" t="s">
        <v>195</v>
      </c>
      <c r="D21" s="22" t="s">
        <v>89</v>
      </c>
      <c r="E21" s="22" t="s">
        <v>90</v>
      </c>
      <c r="F21" s="22" t="s">
        <v>208</v>
      </c>
      <c r="G21" s="22" t="s">
        <v>209</v>
      </c>
      <c r="H21" s="24">
        <v>49920</v>
      </c>
      <c r="I21" s="24">
        <v>49920</v>
      </c>
      <c r="J21" s="24"/>
      <c r="K21" s="24"/>
      <c r="L21" s="24">
        <v>49920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194</v>
      </c>
      <c r="C22" s="22" t="s">
        <v>195</v>
      </c>
      <c r="D22" s="22" t="s">
        <v>89</v>
      </c>
      <c r="E22" s="22" t="s">
        <v>90</v>
      </c>
      <c r="F22" s="22" t="s">
        <v>208</v>
      </c>
      <c r="G22" s="22" t="s">
        <v>209</v>
      </c>
      <c r="H22" s="24">
        <v>93780</v>
      </c>
      <c r="I22" s="24">
        <v>93780</v>
      </c>
      <c r="J22" s="24"/>
      <c r="K22" s="24"/>
      <c r="L22" s="24">
        <v>93780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210</v>
      </c>
      <c r="C23" s="22" t="s">
        <v>211</v>
      </c>
      <c r="D23" s="22" t="s">
        <v>97</v>
      </c>
      <c r="E23" s="22" t="s">
        <v>98</v>
      </c>
      <c r="F23" s="22" t="s">
        <v>212</v>
      </c>
      <c r="G23" s="22" t="s">
        <v>213</v>
      </c>
      <c r="H23" s="24">
        <v>275944.32</v>
      </c>
      <c r="I23" s="24">
        <v>275944.32</v>
      </c>
      <c r="J23" s="24"/>
      <c r="K23" s="24"/>
      <c r="L23" s="24">
        <v>275944.32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210</v>
      </c>
      <c r="C24" s="22" t="s">
        <v>211</v>
      </c>
      <c r="D24" s="22" t="s">
        <v>214</v>
      </c>
      <c r="E24" s="22" t="s">
        <v>215</v>
      </c>
      <c r="F24" s="22" t="s">
        <v>216</v>
      </c>
      <c r="G24" s="22" t="s">
        <v>217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210</v>
      </c>
      <c r="C25" s="22" t="s">
        <v>211</v>
      </c>
      <c r="D25" s="22" t="s">
        <v>105</v>
      </c>
      <c r="E25" s="22" t="s">
        <v>106</v>
      </c>
      <c r="F25" s="22" t="s">
        <v>218</v>
      </c>
      <c r="G25" s="22" t="s">
        <v>219</v>
      </c>
      <c r="H25" s="24">
        <v>20551.09</v>
      </c>
      <c r="I25" s="24">
        <v>20551.09</v>
      </c>
      <c r="J25" s="24"/>
      <c r="K25" s="24"/>
      <c r="L25" s="24">
        <v>20551.09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210</v>
      </c>
      <c r="C26" s="22" t="s">
        <v>211</v>
      </c>
      <c r="D26" s="22" t="s">
        <v>103</v>
      </c>
      <c r="E26" s="22" t="s">
        <v>104</v>
      </c>
      <c r="F26" s="22" t="s">
        <v>218</v>
      </c>
      <c r="G26" s="22" t="s">
        <v>219</v>
      </c>
      <c r="H26" s="24">
        <v>104966.4</v>
      </c>
      <c r="I26" s="24">
        <v>104966.4</v>
      </c>
      <c r="J26" s="24"/>
      <c r="K26" s="24"/>
      <c r="L26" s="24">
        <v>104966.4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210</v>
      </c>
      <c r="C27" s="22" t="s">
        <v>211</v>
      </c>
      <c r="D27" s="22" t="s">
        <v>107</v>
      </c>
      <c r="E27" s="22" t="s">
        <v>108</v>
      </c>
      <c r="F27" s="22" t="s">
        <v>220</v>
      </c>
      <c r="G27" s="22" t="s">
        <v>221</v>
      </c>
      <c r="H27" s="24">
        <v>4788</v>
      </c>
      <c r="I27" s="24">
        <v>4788</v>
      </c>
      <c r="J27" s="24"/>
      <c r="K27" s="24"/>
      <c r="L27" s="24">
        <v>4788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210</v>
      </c>
      <c r="C28" s="22" t="s">
        <v>211</v>
      </c>
      <c r="D28" s="22" t="s">
        <v>89</v>
      </c>
      <c r="E28" s="22" t="s">
        <v>90</v>
      </c>
      <c r="F28" s="22" t="s">
        <v>220</v>
      </c>
      <c r="G28" s="22" t="s">
        <v>221</v>
      </c>
      <c r="H28" s="24">
        <v>2696.9</v>
      </c>
      <c r="I28" s="24">
        <v>2696.9</v>
      </c>
      <c r="J28" s="24"/>
      <c r="K28" s="24"/>
      <c r="L28" s="24">
        <v>2696.9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210</v>
      </c>
      <c r="C29" s="22" t="s">
        <v>211</v>
      </c>
      <c r="D29" s="22" t="s">
        <v>107</v>
      </c>
      <c r="E29" s="22" t="s">
        <v>108</v>
      </c>
      <c r="F29" s="22" t="s">
        <v>220</v>
      </c>
      <c r="G29" s="22" t="s">
        <v>221</v>
      </c>
      <c r="H29" s="24">
        <v>3535.7</v>
      </c>
      <c r="I29" s="24">
        <v>3535.7</v>
      </c>
      <c r="J29" s="24"/>
      <c r="K29" s="24"/>
      <c r="L29" s="24">
        <v>3535.7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222</v>
      </c>
      <c r="C30" s="22" t="s">
        <v>114</v>
      </c>
      <c r="D30" s="22" t="s">
        <v>113</v>
      </c>
      <c r="E30" s="22" t="s">
        <v>114</v>
      </c>
      <c r="F30" s="22" t="s">
        <v>223</v>
      </c>
      <c r="G30" s="22" t="s">
        <v>114</v>
      </c>
      <c r="H30" s="24">
        <v>212142.24</v>
      </c>
      <c r="I30" s="24">
        <v>212142.24</v>
      </c>
      <c r="J30" s="24"/>
      <c r="K30" s="24"/>
      <c r="L30" s="24">
        <v>212142.24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224</v>
      </c>
      <c r="C31" s="22" t="s">
        <v>225</v>
      </c>
      <c r="D31" s="22" t="s">
        <v>89</v>
      </c>
      <c r="E31" s="22" t="s">
        <v>90</v>
      </c>
      <c r="F31" s="22" t="s">
        <v>226</v>
      </c>
      <c r="G31" s="22" t="s">
        <v>227</v>
      </c>
      <c r="H31" s="24">
        <v>90200</v>
      </c>
      <c r="I31" s="24">
        <v>90200</v>
      </c>
      <c r="J31" s="24"/>
      <c r="K31" s="24"/>
      <c r="L31" s="24">
        <v>90200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224</v>
      </c>
      <c r="C32" s="22" t="s">
        <v>225</v>
      </c>
      <c r="D32" s="22" t="s">
        <v>89</v>
      </c>
      <c r="E32" s="22" t="s">
        <v>90</v>
      </c>
      <c r="F32" s="22" t="s">
        <v>228</v>
      </c>
      <c r="G32" s="22" t="s">
        <v>229</v>
      </c>
      <c r="H32" s="24">
        <v>50000</v>
      </c>
      <c r="I32" s="24">
        <v>50000</v>
      </c>
      <c r="J32" s="24"/>
      <c r="K32" s="24"/>
      <c r="L32" s="24">
        <v>50000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224</v>
      </c>
      <c r="C33" s="22" t="s">
        <v>225</v>
      </c>
      <c r="D33" s="22" t="s">
        <v>89</v>
      </c>
      <c r="E33" s="22" t="s">
        <v>90</v>
      </c>
      <c r="F33" s="22" t="s">
        <v>230</v>
      </c>
      <c r="G33" s="22" t="s">
        <v>231</v>
      </c>
      <c r="H33" s="24">
        <v>35000</v>
      </c>
      <c r="I33" s="24">
        <v>35000</v>
      </c>
      <c r="J33" s="24"/>
      <c r="K33" s="24"/>
      <c r="L33" s="24">
        <v>35000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232</v>
      </c>
      <c r="C34" s="22" t="s">
        <v>233</v>
      </c>
      <c r="D34" s="22" t="s">
        <v>89</v>
      </c>
      <c r="E34" s="22" t="s">
        <v>90</v>
      </c>
      <c r="F34" s="22" t="s">
        <v>234</v>
      </c>
      <c r="G34" s="22" t="s">
        <v>169</v>
      </c>
      <c r="H34" s="24">
        <v>20000</v>
      </c>
      <c r="I34" s="24">
        <v>20000</v>
      </c>
      <c r="J34" s="24"/>
      <c r="K34" s="24"/>
      <c r="L34" s="24">
        <v>20000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224</v>
      </c>
      <c r="C35" s="22" t="s">
        <v>225</v>
      </c>
      <c r="D35" s="22" t="s">
        <v>89</v>
      </c>
      <c r="E35" s="22" t="s">
        <v>90</v>
      </c>
      <c r="F35" s="22" t="s">
        <v>226</v>
      </c>
      <c r="G35" s="22" t="s">
        <v>227</v>
      </c>
      <c r="H35" s="24">
        <v>60700</v>
      </c>
      <c r="I35" s="24">
        <v>60700</v>
      </c>
      <c r="J35" s="24"/>
      <c r="K35" s="24"/>
      <c r="L35" s="24">
        <v>60700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224</v>
      </c>
      <c r="C36" s="22" t="s">
        <v>225</v>
      </c>
      <c r="D36" s="22" t="s">
        <v>89</v>
      </c>
      <c r="E36" s="22" t="s">
        <v>90</v>
      </c>
      <c r="F36" s="22" t="s">
        <v>235</v>
      </c>
      <c r="G36" s="22" t="s">
        <v>236</v>
      </c>
      <c r="H36" s="24">
        <v>9500</v>
      </c>
      <c r="I36" s="24">
        <v>9500</v>
      </c>
      <c r="J36" s="24"/>
      <c r="K36" s="24"/>
      <c r="L36" s="24">
        <v>9500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224</v>
      </c>
      <c r="C37" s="22" t="s">
        <v>225</v>
      </c>
      <c r="D37" s="22" t="s">
        <v>89</v>
      </c>
      <c r="E37" s="22" t="s">
        <v>90</v>
      </c>
      <c r="F37" s="22" t="s">
        <v>237</v>
      </c>
      <c r="G37" s="22" t="s">
        <v>238</v>
      </c>
      <c r="H37" s="24">
        <v>6000</v>
      </c>
      <c r="I37" s="24">
        <v>6000</v>
      </c>
      <c r="J37" s="24"/>
      <c r="K37" s="24"/>
      <c r="L37" s="24">
        <v>6000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224</v>
      </c>
      <c r="C38" s="22" t="s">
        <v>225</v>
      </c>
      <c r="D38" s="22" t="s">
        <v>89</v>
      </c>
      <c r="E38" s="22" t="s">
        <v>90</v>
      </c>
      <c r="F38" s="22" t="s">
        <v>239</v>
      </c>
      <c r="G38" s="22" t="s">
        <v>240</v>
      </c>
      <c r="H38" s="24">
        <v>15000</v>
      </c>
      <c r="I38" s="24">
        <v>15000</v>
      </c>
      <c r="J38" s="24"/>
      <c r="K38" s="24"/>
      <c r="L38" s="24">
        <v>15000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241</v>
      </c>
      <c r="C39" s="22" t="s">
        <v>242</v>
      </c>
      <c r="D39" s="22" t="s">
        <v>89</v>
      </c>
      <c r="E39" s="22" t="s">
        <v>90</v>
      </c>
      <c r="F39" s="22" t="s">
        <v>230</v>
      </c>
      <c r="G39" s="22" t="s">
        <v>231</v>
      </c>
      <c r="H39" s="24">
        <v>6766</v>
      </c>
      <c r="I39" s="24">
        <v>6766</v>
      </c>
      <c r="J39" s="24"/>
      <c r="K39" s="24"/>
      <c r="L39" s="24">
        <v>6766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241</v>
      </c>
      <c r="C40" s="22" t="s">
        <v>242</v>
      </c>
      <c r="D40" s="22" t="s">
        <v>89</v>
      </c>
      <c r="E40" s="22" t="s">
        <v>90</v>
      </c>
      <c r="F40" s="22" t="s">
        <v>243</v>
      </c>
      <c r="G40" s="22" t="s">
        <v>244</v>
      </c>
      <c r="H40" s="24">
        <v>3441.62</v>
      </c>
      <c r="I40" s="24">
        <v>3441.62</v>
      </c>
      <c r="J40" s="24"/>
      <c r="K40" s="24"/>
      <c r="L40" s="24">
        <v>3441.62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245</v>
      </c>
      <c r="C41" s="22" t="s">
        <v>246</v>
      </c>
      <c r="D41" s="22" t="s">
        <v>89</v>
      </c>
      <c r="E41" s="22" t="s">
        <v>90</v>
      </c>
      <c r="F41" s="22" t="s">
        <v>247</v>
      </c>
      <c r="G41" s="22" t="s">
        <v>246</v>
      </c>
      <c r="H41" s="24">
        <v>24337.44</v>
      </c>
      <c r="I41" s="24">
        <v>24337.44</v>
      </c>
      <c r="J41" s="24"/>
      <c r="K41" s="24"/>
      <c r="L41" s="24">
        <v>24337.44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248</v>
      </c>
      <c r="C42" s="22" t="s">
        <v>249</v>
      </c>
      <c r="D42" s="22" t="s">
        <v>89</v>
      </c>
      <c r="E42" s="22" t="s">
        <v>90</v>
      </c>
      <c r="F42" s="22" t="s">
        <v>250</v>
      </c>
      <c r="G42" s="22" t="s">
        <v>249</v>
      </c>
      <c r="H42" s="24">
        <v>36000</v>
      </c>
      <c r="I42" s="24">
        <v>36000</v>
      </c>
      <c r="J42" s="24"/>
      <c r="K42" s="24"/>
      <c r="L42" s="24">
        <v>36000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251</v>
      </c>
      <c r="C43" s="22" t="s">
        <v>252</v>
      </c>
      <c r="D43" s="22" t="s">
        <v>89</v>
      </c>
      <c r="E43" s="22" t="s">
        <v>90</v>
      </c>
      <c r="F43" s="22" t="s">
        <v>253</v>
      </c>
      <c r="G43" s="22" t="s">
        <v>254</v>
      </c>
      <c r="H43" s="24">
        <v>112200</v>
      </c>
      <c r="I43" s="24">
        <v>112200</v>
      </c>
      <c r="J43" s="24"/>
      <c r="K43" s="24"/>
      <c r="L43" s="24">
        <v>112200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255</v>
      </c>
      <c r="C44" s="22" t="s">
        <v>256</v>
      </c>
      <c r="D44" s="22" t="s">
        <v>95</v>
      </c>
      <c r="E44" s="22" t="s">
        <v>96</v>
      </c>
      <c r="F44" s="22" t="s">
        <v>257</v>
      </c>
      <c r="G44" s="22" t="s">
        <v>258</v>
      </c>
      <c r="H44" s="24">
        <v>108253.8</v>
      </c>
      <c r="I44" s="24">
        <v>108253.8</v>
      </c>
      <c r="J44" s="24"/>
      <c r="K44" s="24"/>
      <c r="L44" s="24">
        <v>108253.8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36" t="s">
        <v>115</v>
      </c>
      <c r="B45" s="138"/>
      <c r="C45" s="138"/>
      <c r="D45" s="138"/>
      <c r="E45" s="138"/>
      <c r="F45" s="138"/>
      <c r="G45" s="139"/>
      <c r="H45" s="24">
        <v>3242718.51</v>
      </c>
      <c r="I45" s="24">
        <v>3242718.51</v>
      </c>
      <c r="J45" s="24"/>
      <c r="K45" s="24"/>
      <c r="L45" s="24">
        <v>3242718.51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</sheetData>
  <mergeCells count="30">
    <mergeCell ref="A3:W3"/>
    <mergeCell ref="A4:G4"/>
    <mergeCell ref="H5:W5"/>
    <mergeCell ref="I6:M6"/>
    <mergeCell ref="N6:P6"/>
    <mergeCell ref="R6:W6"/>
    <mergeCell ref="A45:G4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/>
  <cols>
    <col min="1" max="1" width="12.4166666666667" customWidth="1"/>
    <col min="2" max="2" width="30.4375" customWidth="1"/>
    <col min="3" max="3" width="32.84375" customWidth="1"/>
    <col min="4" max="4" width="23.84375" customWidth="1"/>
    <col min="5" max="5" width="11.1458333333333" customWidth="1"/>
    <col min="6" max="6" width="17.71875" customWidth="1"/>
    <col min="7" max="7" width="9.84375" customWidth="1"/>
    <col min="8" max="8" width="17.71875" customWidth="1"/>
    <col min="9" max="21" width="19.1458333333333" customWidth="1"/>
    <col min="22" max="23" width="19.281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2" t="s">
        <v>259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"单位名称："&amp;"中国共产党云县委员会政法委员会"</f>
        <v>单位名称：中国共产党云县委员会政法委员会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2" t="s">
        <v>164</v>
      </c>
    </row>
    <row r="5" ht="18.75" customHeight="1" spans="1:23">
      <c r="A5" s="11" t="s">
        <v>260</v>
      </c>
      <c r="B5" s="12" t="s">
        <v>178</v>
      </c>
      <c r="C5" s="11" t="s">
        <v>179</v>
      </c>
      <c r="D5" s="11" t="s">
        <v>261</v>
      </c>
      <c r="E5" s="12" t="s">
        <v>180</v>
      </c>
      <c r="F5" s="12" t="s">
        <v>181</v>
      </c>
      <c r="G5" s="12" t="s">
        <v>262</v>
      </c>
      <c r="H5" s="12" t="s">
        <v>263</v>
      </c>
      <c r="I5" s="32" t="s">
        <v>56</v>
      </c>
      <c r="J5" s="13" t="s">
        <v>264</v>
      </c>
      <c r="K5" s="14"/>
      <c r="L5" s="14"/>
      <c r="M5" s="15"/>
      <c r="N5" s="13" t="s">
        <v>186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6" t="s">
        <v>59</v>
      </c>
      <c r="K6" s="127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192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8" t="s">
        <v>58</v>
      </c>
      <c r="K7" s="98"/>
      <c r="L7" s="33"/>
      <c r="M7" s="33"/>
      <c r="N7" s="33"/>
      <c r="O7" s="33"/>
      <c r="P7" s="33"/>
      <c r="Q7" s="33"/>
      <c r="R7" s="33"/>
      <c r="S7" s="129"/>
      <c r="T7" s="129"/>
      <c r="U7" s="129"/>
      <c r="V7" s="129"/>
      <c r="W7" s="129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9" t="s">
        <v>58</v>
      </c>
      <c r="K8" s="49" t="s">
        <v>265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4">
        <v>1</v>
      </c>
      <c r="B9" s="124">
        <v>2</v>
      </c>
      <c r="C9" s="124">
        <v>3</v>
      </c>
      <c r="D9" s="124">
        <v>4</v>
      </c>
      <c r="E9" s="124">
        <v>5</v>
      </c>
      <c r="F9" s="124">
        <v>6</v>
      </c>
      <c r="G9" s="124">
        <v>7</v>
      </c>
      <c r="H9" s="124">
        <v>8</v>
      </c>
      <c r="I9" s="124">
        <v>9</v>
      </c>
      <c r="J9" s="124">
        <v>10</v>
      </c>
      <c r="K9" s="124">
        <v>11</v>
      </c>
      <c r="L9" s="124">
        <v>12</v>
      </c>
      <c r="M9" s="124">
        <v>13</v>
      </c>
      <c r="N9" s="124">
        <v>14</v>
      </c>
      <c r="O9" s="124">
        <v>15</v>
      </c>
      <c r="P9" s="124">
        <v>16</v>
      </c>
      <c r="Q9" s="124">
        <v>17</v>
      </c>
      <c r="R9" s="124">
        <v>18</v>
      </c>
      <c r="S9" s="124">
        <v>19</v>
      </c>
      <c r="T9" s="124">
        <v>20</v>
      </c>
      <c r="U9" s="124">
        <v>21</v>
      </c>
      <c r="V9" s="124">
        <v>22</v>
      </c>
      <c r="W9" s="124">
        <v>23</v>
      </c>
    </row>
    <row r="10" ht="18.75" customHeight="1" spans="1:23">
      <c r="A10" s="22"/>
      <c r="B10" s="22"/>
      <c r="C10" s="22" t="s">
        <v>266</v>
      </c>
      <c r="D10" s="22"/>
      <c r="E10" s="22"/>
      <c r="F10" s="22"/>
      <c r="G10" s="22"/>
      <c r="H10" s="22"/>
      <c r="I10" s="24">
        <v>20000</v>
      </c>
      <c r="J10" s="24">
        <v>20000</v>
      </c>
      <c r="K10" s="24">
        <v>20000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5" t="s">
        <v>267</v>
      </c>
      <c r="B11" s="125" t="s">
        <v>268</v>
      </c>
      <c r="C11" s="22" t="s">
        <v>266</v>
      </c>
      <c r="D11" s="125" t="s">
        <v>71</v>
      </c>
      <c r="E11" s="125" t="s">
        <v>89</v>
      </c>
      <c r="F11" s="125" t="s">
        <v>90</v>
      </c>
      <c r="G11" s="125" t="s">
        <v>269</v>
      </c>
      <c r="H11" s="125" t="s">
        <v>270</v>
      </c>
      <c r="I11" s="24">
        <v>20000</v>
      </c>
      <c r="J11" s="24">
        <v>20000</v>
      </c>
      <c r="K11" s="24">
        <v>20000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271</v>
      </c>
      <c r="D12" s="26"/>
      <c r="E12" s="26"/>
      <c r="F12" s="26"/>
      <c r="G12" s="26"/>
      <c r="H12" s="26"/>
      <c r="I12" s="24">
        <v>95000</v>
      </c>
      <c r="J12" s="24">
        <v>95000</v>
      </c>
      <c r="K12" s="24">
        <v>95000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5" t="s">
        <v>272</v>
      </c>
      <c r="B13" s="125" t="s">
        <v>273</v>
      </c>
      <c r="C13" s="22" t="s">
        <v>271</v>
      </c>
      <c r="D13" s="125" t="s">
        <v>71</v>
      </c>
      <c r="E13" s="125" t="s">
        <v>89</v>
      </c>
      <c r="F13" s="125" t="s">
        <v>90</v>
      </c>
      <c r="G13" s="125" t="s">
        <v>226</v>
      </c>
      <c r="H13" s="125" t="s">
        <v>227</v>
      </c>
      <c r="I13" s="24">
        <v>65000</v>
      </c>
      <c r="J13" s="24">
        <v>65000</v>
      </c>
      <c r="K13" s="24">
        <v>65000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5" t="s">
        <v>272</v>
      </c>
      <c r="B14" s="125" t="s">
        <v>273</v>
      </c>
      <c r="C14" s="22" t="s">
        <v>271</v>
      </c>
      <c r="D14" s="125" t="s">
        <v>71</v>
      </c>
      <c r="E14" s="125" t="s">
        <v>89</v>
      </c>
      <c r="F14" s="125" t="s">
        <v>90</v>
      </c>
      <c r="G14" s="125" t="s">
        <v>274</v>
      </c>
      <c r="H14" s="125" t="s">
        <v>275</v>
      </c>
      <c r="I14" s="24">
        <v>30000</v>
      </c>
      <c r="J14" s="24">
        <v>30000</v>
      </c>
      <c r="K14" s="24">
        <v>30000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26"/>
      <c r="B15" s="26"/>
      <c r="C15" s="22" t="s">
        <v>276</v>
      </c>
      <c r="D15" s="26"/>
      <c r="E15" s="26"/>
      <c r="F15" s="26"/>
      <c r="G15" s="26"/>
      <c r="H15" s="26"/>
      <c r="I15" s="24">
        <v>40000</v>
      </c>
      <c r="J15" s="24">
        <v>40000</v>
      </c>
      <c r="K15" s="24">
        <v>40000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5" t="s">
        <v>267</v>
      </c>
      <c r="B16" s="125" t="s">
        <v>277</v>
      </c>
      <c r="C16" s="22" t="s">
        <v>276</v>
      </c>
      <c r="D16" s="125" t="s">
        <v>71</v>
      </c>
      <c r="E16" s="125" t="s">
        <v>89</v>
      </c>
      <c r="F16" s="125" t="s">
        <v>90</v>
      </c>
      <c r="G16" s="125" t="s">
        <v>226</v>
      </c>
      <c r="H16" s="125" t="s">
        <v>227</v>
      </c>
      <c r="I16" s="24">
        <v>40000</v>
      </c>
      <c r="J16" s="24">
        <v>40000</v>
      </c>
      <c r="K16" s="24">
        <v>40000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26"/>
      <c r="B17" s="26"/>
      <c r="C17" s="22" t="s">
        <v>278</v>
      </c>
      <c r="D17" s="26"/>
      <c r="E17" s="26"/>
      <c r="F17" s="26"/>
      <c r="G17" s="26"/>
      <c r="H17" s="26"/>
      <c r="I17" s="24">
        <v>300000</v>
      </c>
      <c r="J17" s="24">
        <v>300000</v>
      </c>
      <c r="K17" s="24">
        <v>300000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5" t="s">
        <v>272</v>
      </c>
      <c r="B18" s="125" t="s">
        <v>279</v>
      </c>
      <c r="C18" s="22" t="s">
        <v>278</v>
      </c>
      <c r="D18" s="125" t="s">
        <v>71</v>
      </c>
      <c r="E18" s="125" t="s">
        <v>89</v>
      </c>
      <c r="F18" s="125" t="s">
        <v>90</v>
      </c>
      <c r="G18" s="125" t="s">
        <v>226</v>
      </c>
      <c r="H18" s="125" t="s">
        <v>227</v>
      </c>
      <c r="I18" s="24">
        <v>188000</v>
      </c>
      <c r="J18" s="24">
        <v>188000</v>
      </c>
      <c r="K18" s="24">
        <v>188000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5" t="s">
        <v>272</v>
      </c>
      <c r="B19" s="125" t="s">
        <v>279</v>
      </c>
      <c r="C19" s="22" t="s">
        <v>278</v>
      </c>
      <c r="D19" s="125" t="s">
        <v>71</v>
      </c>
      <c r="E19" s="125" t="s">
        <v>89</v>
      </c>
      <c r="F19" s="125" t="s">
        <v>90</v>
      </c>
      <c r="G19" s="125" t="s">
        <v>228</v>
      </c>
      <c r="H19" s="125" t="s">
        <v>229</v>
      </c>
      <c r="I19" s="24">
        <v>50000</v>
      </c>
      <c r="J19" s="24">
        <v>50000</v>
      </c>
      <c r="K19" s="24">
        <v>50000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5" t="s">
        <v>272</v>
      </c>
      <c r="B20" s="125" t="s">
        <v>279</v>
      </c>
      <c r="C20" s="22" t="s">
        <v>278</v>
      </c>
      <c r="D20" s="125" t="s">
        <v>71</v>
      </c>
      <c r="E20" s="125" t="s">
        <v>89</v>
      </c>
      <c r="F20" s="125" t="s">
        <v>90</v>
      </c>
      <c r="G20" s="125" t="s">
        <v>235</v>
      </c>
      <c r="H20" s="125" t="s">
        <v>236</v>
      </c>
      <c r="I20" s="24">
        <v>2000</v>
      </c>
      <c r="J20" s="24">
        <v>2000</v>
      </c>
      <c r="K20" s="24">
        <v>2000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5" t="s">
        <v>272</v>
      </c>
      <c r="B21" s="125" t="s">
        <v>279</v>
      </c>
      <c r="C21" s="22" t="s">
        <v>278</v>
      </c>
      <c r="D21" s="125" t="s">
        <v>71</v>
      </c>
      <c r="E21" s="125" t="s">
        <v>89</v>
      </c>
      <c r="F21" s="125" t="s">
        <v>90</v>
      </c>
      <c r="G21" s="125" t="s">
        <v>237</v>
      </c>
      <c r="H21" s="125" t="s">
        <v>238</v>
      </c>
      <c r="I21" s="24">
        <v>5000</v>
      </c>
      <c r="J21" s="24">
        <v>5000</v>
      </c>
      <c r="K21" s="24">
        <v>5000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5" t="s">
        <v>272</v>
      </c>
      <c r="B22" s="125" t="s">
        <v>279</v>
      </c>
      <c r="C22" s="22" t="s">
        <v>278</v>
      </c>
      <c r="D22" s="125" t="s">
        <v>71</v>
      </c>
      <c r="E22" s="125" t="s">
        <v>89</v>
      </c>
      <c r="F22" s="125" t="s">
        <v>90</v>
      </c>
      <c r="G22" s="125" t="s">
        <v>230</v>
      </c>
      <c r="H22" s="125" t="s">
        <v>231</v>
      </c>
      <c r="I22" s="24">
        <v>15000</v>
      </c>
      <c r="J22" s="24">
        <v>15000</v>
      </c>
      <c r="K22" s="24">
        <v>15000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5" t="s">
        <v>272</v>
      </c>
      <c r="B23" s="125" t="s">
        <v>279</v>
      </c>
      <c r="C23" s="22" t="s">
        <v>278</v>
      </c>
      <c r="D23" s="125" t="s">
        <v>71</v>
      </c>
      <c r="E23" s="125" t="s">
        <v>89</v>
      </c>
      <c r="F23" s="125" t="s">
        <v>90</v>
      </c>
      <c r="G23" s="125" t="s">
        <v>280</v>
      </c>
      <c r="H23" s="125" t="s">
        <v>281</v>
      </c>
      <c r="I23" s="24">
        <v>5000</v>
      </c>
      <c r="J23" s="24">
        <v>5000</v>
      </c>
      <c r="K23" s="24">
        <v>5000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5" t="s">
        <v>272</v>
      </c>
      <c r="B24" s="125" t="s">
        <v>279</v>
      </c>
      <c r="C24" s="22" t="s">
        <v>278</v>
      </c>
      <c r="D24" s="125" t="s">
        <v>71</v>
      </c>
      <c r="E24" s="125" t="s">
        <v>89</v>
      </c>
      <c r="F24" s="125" t="s">
        <v>90</v>
      </c>
      <c r="G24" s="125" t="s">
        <v>239</v>
      </c>
      <c r="H24" s="125" t="s">
        <v>240</v>
      </c>
      <c r="I24" s="24">
        <v>15000</v>
      </c>
      <c r="J24" s="24">
        <v>15000</v>
      </c>
      <c r="K24" s="24">
        <v>15000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5" t="s">
        <v>272</v>
      </c>
      <c r="B25" s="125" t="s">
        <v>279</v>
      </c>
      <c r="C25" s="22" t="s">
        <v>278</v>
      </c>
      <c r="D25" s="125" t="s">
        <v>71</v>
      </c>
      <c r="E25" s="125" t="s">
        <v>89</v>
      </c>
      <c r="F25" s="125" t="s">
        <v>90</v>
      </c>
      <c r="G25" s="125" t="s">
        <v>234</v>
      </c>
      <c r="H25" s="125" t="s">
        <v>169</v>
      </c>
      <c r="I25" s="24">
        <v>20000</v>
      </c>
      <c r="J25" s="24">
        <v>20000</v>
      </c>
      <c r="K25" s="24">
        <v>20000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36" t="s">
        <v>115</v>
      </c>
      <c r="B26" s="37"/>
      <c r="C26" s="37"/>
      <c r="D26" s="37"/>
      <c r="E26" s="37"/>
      <c r="F26" s="37"/>
      <c r="G26" s="37"/>
      <c r="H26" s="38"/>
      <c r="I26" s="24">
        <v>455000</v>
      </c>
      <c r="J26" s="24">
        <v>455000</v>
      </c>
      <c r="K26" s="24">
        <v>455000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</sheetData>
  <mergeCells count="28">
    <mergeCell ref="A3:W3"/>
    <mergeCell ref="A4:H4"/>
    <mergeCell ref="J5:M5"/>
    <mergeCell ref="N5:P5"/>
    <mergeCell ref="R5:W5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2" customHeight="1"/>
  <cols>
    <col min="1" max="1" width="34.28125" customWidth="1"/>
    <col min="2" max="2" width="48" customWidth="1"/>
    <col min="3" max="5" width="18.28125" customWidth="1"/>
    <col min="6" max="6" width="12" customWidth="1"/>
    <col min="7" max="7" width="17" customWidth="1"/>
    <col min="8" max="9" width="12" customWidth="1"/>
    <col min="10" max="10" width="27.57291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0" t="s">
        <v>282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5"/>
      <c r="G3" s="7"/>
      <c r="H3" s="55"/>
      <c r="I3" s="55"/>
      <c r="J3" s="7"/>
    </row>
    <row r="4" ht="18.75" customHeight="1" spans="1:8">
      <c r="A4" s="8" t="str">
        <f>"单位名称："&amp;"中国共产党云县委员会政法委员会"</f>
        <v>单位名称：中国共产党云县委员会政法委员会</v>
      </c>
      <c r="B4" s="4"/>
      <c r="C4" s="4"/>
      <c r="D4" s="4"/>
      <c r="E4" s="4"/>
      <c r="F4" s="56"/>
      <c r="G4" s="4"/>
      <c r="H4" s="56"/>
    </row>
    <row r="5" ht="18.75" customHeight="1" spans="1:10">
      <c r="A5" s="49" t="s">
        <v>283</v>
      </c>
      <c r="B5" s="49" t="s">
        <v>284</v>
      </c>
      <c r="C5" s="49" t="s">
        <v>285</v>
      </c>
      <c r="D5" s="49" t="s">
        <v>286</v>
      </c>
      <c r="E5" s="49" t="s">
        <v>287</v>
      </c>
      <c r="F5" s="57" t="s">
        <v>288</v>
      </c>
      <c r="G5" s="49" t="s">
        <v>289</v>
      </c>
      <c r="H5" s="57" t="s">
        <v>290</v>
      </c>
      <c r="I5" s="57" t="s">
        <v>291</v>
      </c>
      <c r="J5" s="49" t="s">
        <v>292</v>
      </c>
    </row>
    <row r="6" ht="18.75" customHeight="1" spans="1:10">
      <c r="A6" s="121">
        <v>1</v>
      </c>
      <c r="B6" s="121">
        <v>2</v>
      </c>
      <c r="C6" s="121">
        <v>3</v>
      </c>
      <c r="D6" s="121">
        <v>4</v>
      </c>
      <c r="E6" s="121">
        <v>5</v>
      </c>
      <c r="F6" s="121">
        <v>6</v>
      </c>
      <c r="G6" s="121">
        <v>7</v>
      </c>
      <c r="H6" s="121">
        <v>8</v>
      </c>
      <c r="I6" s="121">
        <v>9</v>
      </c>
      <c r="J6" s="121">
        <v>10</v>
      </c>
    </row>
    <row r="7" ht="18.75" customHeight="1" spans="1:10">
      <c r="A7" s="35" t="s">
        <v>71</v>
      </c>
      <c r="B7" s="50"/>
      <c r="C7" s="50"/>
      <c r="D7" s="50"/>
      <c r="E7" s="58"/>
      <c r="F7" s="59"/>
      <c r="G7" s="58"/>
      <c r="H7" s="59"/>
      <c r="I7" s="59"/>
      <c r="J7" s="58"/>
    </row>
    <row r="8" ht="18.75" customHeight="1" spans="1:10">
      <c r="A8" s="122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9" t="s">
        <v>266</v>
      </c>
      <c r="B9" s="22" t="s">
        <v>293</v>
      </c>
      <c r="C9" s="22" t="s">
        <v>294</v>
      </c>
      <c r="D9" s="22" t="s">
        <v>295</v>
      </c>
      <c r="E9" s="35" t="s">
        <v>296</v>
      </c>
      <c r="F9" s="22" t="s">
        <v>297</v>
      </c>
      <c r="G9" s="35" t="s">
        <v>298</v>
      </c>
      <c r="H9" s="22" t="s">
        <v>299</v>
      </c>
      <c r="I9" s="22" t="s">
        <v>300</v>
      </c>
      <c r="J9" s="35" t="s">
        <v>301</v>
      </c>
    </row>
    <row r="10" ht="18.75" customHeight="1" spans="1:10">
      <c r="A10" s="219" t="s">
        <v>266</v>
      </c>
      <c r="B10" s="22" t="s">
        <v>293</v>
      </c>
      <c r="C10" s="22" t="s">
        <v>294</v>
      </c>
      <c r="D10" s="22" t="s">
        <v>302</v>
      </c>
      <c r="E10" s="35" t="s">
        <v>303</v>
      </c>
      <c r="F10" s="22" t="s">
        <v>297</v>
      </c>
      <c r="G10" s="35" t="s">
        <v>304</v>
      </c>
      <c r="H10" s="22" t="s">
        <v>305</v>
      </c>
      <c r="I10" s="22" t="s">
        <v>306</v>
      </c>
      <c r="J10" s="35" t="s">
        <v>307</v>
      </c>
    </row>
    <row r="11" ht="18.75" customHeight="1" spans="1:10">
      <c r="A11" s="219" t="s">
        <v>266</v>
      </c>
      <c r="B11" s="22" t="s">
        <v>293</v>
      </c>
      <c r="C11" s="22" t="s">
        <v>294</v>
      </c>
      <c r="D11" s="22" t="s">
        <v>302</v>
      </c>
      <c r="E11" s="35" t="s">
        <v>308</v>
      </c>
      <c r="F11" s="22" t="s">
        <v>297</v>
      </c>
      <c r="G11" s="35" t="s">
        <v>304</v>
      </c>
      <c r="H11" s="22" t="s">
        <v>305</v>
      </c>
      <c r="I11" s="22" t="s">
        <v>306</v>
      </c>
      <c r="J11" s="35" t="s">
        <v>309</v>
      </c>
    </row>
    <row r="12" ht="18.75" customHeight="1" spans="1:10">
      <c r="A12" s="219" t="s">
        <v>266</v>
      </c>
      <c r="B12" s="22" t="s">
        <v>293</v>
      </c>
      <c r="C12" s="22" t="s">
        <v>310</v>
      </c>
      <c r="D12" s="22" t="s">
        <v>311</v>
      </c>
      <c r="E12" s="35" t="s">
        <v>312</v>
      </c>
      <c r="F12" s="22" t="s">
        <v>297</v>
      </c>
      <c r="G12" s="35" t="s">
        <v>304</v>
      </c>
      <c r="H12" s="22" t="s">
        <v>305</v>
      </c>
      <c r="I12" s="22" t="s">
        <v>306</v>
      </c>
      <c r="J12" s="35" t="s">
        <v>313</v>
      </c>
    </row>
    <row r="13" ht="18.75" customHeight="1" spans="1:10">
      <c r="A13" s="219" t="s">
        <v>266</v>
      </c>
      <c r="B13" s="22" t="s">
        <v>293</v>
      </c>
      <c r="C13" s="22" t="s">
        <v>314</v>
      </c>
      <c r="D13" s="22" t="s">
        <v>315</v>
      </c>
      <c r="E13" s="35" t="s">
        <v>316</v>
      </c>
      <c r="F13" s="22" t="s">
        <v>317</v>
      </c>
      <c r="G13" s="35" t="s">
        <v>298</v>
      </c>
      <c r="H13" s="22" t="s">
        <v>318</v>
      </c>
      <c r="I13" s="22" t="s">
        <v>300</v>
      </c>
      <c r="J13" s="35" t="s">
        <v>319</v>
      </c>
    </row>
    <row r="14" ht="18.75" customHeight="1" spans="1:10">
      <c r="A14" s="219" t="s">
        <v>278</v>
      </c>
      <c r="B14" s="22" t="s">
        <v>320</v>
      </c>
      <c r="C14" s="22" t="s">
        <v>294</v>
      </c>
      <c r="D14" s="22" t="s">
        <v>295</v>
      </c>
      <c r="E14" s="35" t="s">
        <v>321</v>
      </c>
      <c r="F14" s="22" t="s">
        <v>297</v>
      </c>
      <c r="G14" s="35" t="s">
        <v>322</v>
      </c>
      <c r="H14" s="22" t="s">
        <v>323</v>
      </c>
      <c r="I14" s="22" t="s">
        <v>300</v>
      </c>
      <c r="J14" s="35" t="s">
        <v>324</v>
      </c>
    </row>
    <row r="15" ht="18.75" customHeight="1" spans="1:10">
      <c r="A15" s="219" t="s">
        <v>278</v>
      </c>
      <c r="B15" s="22" t="s">
        <v>320</v>
      </c>
      <c r="C15" s="22" t="s">
        <v>294</v>
      </c>
      <c r="D15" s="22" t="s">
        <v>302</v>
      </c>
      <c r="E15" s="35" t="s">
        <v>325</v>
      </c>
      <c r="F15" s="22" t="s">
        <v>297</v>
      </c>
      <c r="G15" s="35" t="s">
        <v>304</v>
      </c>
      <c r="H15" s="22" t="s">
        <v>305</v>
      </c>
      <c r="I15" s="22" t="s">
        <v>306</v>
      </c>
      <c r="J15" s="35" t="s">
        <v>326</v>
      </c>
    </row>
    <row r="16" ht="18.75" customHeight="1" spans="1:10">
      <c r="A16" s="219" t="s">
        <v>278</v>
      </c>
      <c r="B16" s="22" t="s">
        <v>320</v>
      </c>
      <c r="C16" s="22" t="s">
        <v>310</v>
      </c>
      <c r="D16" s="22" t="s">
        <v>311</v>
      </c>
      <c r="E16" s="35" t="s">
        <v>327</v>
      </c>
      <c r="F16" s="22" t="s">
        <v>297</v>
      </c>
      <c r="G16" s="35" t="s">
        <v>328</v>
      </c>
      <c r="H16" s="22" t="s">
        <v>305</v>
      </c>
      <c r="I16" s="22" t="s">
        <v>306</v>
      </c>
      <c r="J16" s="35" t="s">
        <v>329</v>
      </c>
    </row>
    <row r="17" ht="18.75" customHeight="1" spans="1:10">
      <c r="A17" s="219" t="s">
        <v>278</v>
      </c>
      <c r="B17" s="22" t="s">
        <v>320</v>
      </c>
      <c r="C17" s="22" t="s">
        <v>314</v>
      </c>
      <c r="D17" s="22" t="s">
        <v>315</v>
      </c>
      <c r="E17" s="35" t="s">
        <v>330</v>
      </c>
      <c r="F17" s="22" t="s">
        <v>297</v>
      </c>
      <c r="G17" s="35" t="s">
        <v>328</v>
      </c>
      <c r="H17" s="22" t="s">
        <v>305</v>
      </c>
      <c r="I17" s="22" t="s">
        <v>300</v>
      </c>
      <c r="J17" s="35" t="s">
        <v>331</v>
      </c>
    </row>
    <row r="18" ht="18.75" customHeight="1" spans="1:10">
      <c r="A18" s="219" t="s">
        <v>276</v>
      </c>
      <c r="B18" s="22" t="s">
        <v>332</v>
      </c>
      <c r="C18" s="22" t="s">
        <v>294</v>
      </c>
      <c r="D18" s="22" t="s">
        <v>295</v>
      </c>
      <c r="E18" s="35" t="s">
        <v>333</v>
      </c>
      <c r="F18" s="22" t="s">
        <v>317</v>
      </c>
      <c r="G18" s="35" t="s">
        <v>334</v>
      </c>
      <c r="H18" s="22" t="s">
        <v>335</v>
      </c>
      <c r="I18" s="22" t="s">
        <v>300</v>
      </c>
      <c r="J18" s="35" t="s">
        <v>336</v>
      </c>
    </row>
    <row r="19" ht="18.75" customHeight="1" spans="1:10">
      <c r="A19" s="219" t="s">
        <v>276</v>
      </c>
      <c r="B19" s="22" t="s">
        <v>332</v>
      </c>
      <c r="C19" s="22" t="s">
        <v>294</v>
      </c>
      <c r="D19" s="22" t="s">
        <v>302</v>
      </c>
      <c r="E19" s="35" t="s">
        <v>337</v>
      </c>
      <c r="F19" s="22" t="s">
        <v>317</v>
      </c>
      <c r="G19" s="35" t="s">
        <v>338</v>
      </c>
      <c r="H19" s="22" t="s">
        <v>305</v>
      </c>
      <c r="I19" s="22" t="s">
        <v>300</v>
      </c>
      <c r="J19" s="35" t="s">
        <v>339</v>
      </c>
    </row>
    <row r="20" ht="18.75" customHeight="1" spans="1:10">
      <c r="A20" s="219" t="s">
        <v>276</v>
      </c>
      <c r="B20" s="22" t="s">
        <v>332</v>
      </c>
      <c r="C20" s="22" t="s">
        <v>310</v>
      </c>
      <c r="D20" s="22" t="s">
        <v>340</v>
      </c>
      <c r="E20" s="35" t="s">
        <v>341</v>
      </c>
      <c r="F20" s="22" t="s">
        <v>297</v>
      </c>
      <c r="G20" s="35" t="s">
        <v>342</v>
      </c>
      <c r="H20" s="22" t="s">
        <v>343</v>
      </c>
      <c r="I20" s="22" t="s">
        <v>306</v>
      </c>
      <c r="J20" s="35" t="s">
        <v>342</v>
      </c>
    </row>
    <row r="21" ht="18.75" customHeight="1" spans="1:10">
      <c r="A21" s="219" t="s">
        <v>276</v>
      </c>
      <c r="B21" s="22" t="s">
        <v>332</v>
      </c>
      <c r="C21" s="22" t="s">
        <v>314</v>
      </c>
      <c r="D21" s="22" t="s">
        <v>315</v>
      </c>
      <c r="E21" s="35" t="s">
        <v>344</v>
      </c>
      <c r="F21" s="22" t="s">
        <v>297</v>
      </c>
      <c r="G21" s="35" t="s">
        <v>328</v>
      </c>
      <c r="H21" s="22" t="s">
        <v>305</v>
      </c>
      <c r="I21" s="22" t="s">
        <v>306</v>
      </c>
      <c r="J21" s="35" t="s">
        <v>345</v>
      </c>
    </row>
    <row r="22" ht="18.75" customHeight="1" spans="1:10">
      <c r="A22" s="219" t="s">
        <v>276</v>
      </c>
      <c r="B22" s="22" t="s">
        <v>332</v>
      </c>
      <c r="C22" s="22" t="s">
        <v>314</v>
      </c>
      <c r="D22" s="22" t="s">
        <v>315</v>
      </c>
      <c r="E22" s="35" t="s">
        <v>346</v>
      </c>
      <c r="F22" s="22" t="s">
        <v>347</v>
      </c>
      <c r="G22" s="35" t="s">
        <v>346</v>
      </c>
      <c r="H22" s="22" t="s">
        <v>305</v>
      </c>
      <c r="I22" s="22" t="s">
        <v>306</v>
      </c>
      <c r="J22" s="35" t="s">
        <v>348</v>
      </c>
    </row>
    <row r="23" ht="18.75" customHeight="1" spans="1:10">
      <c r="A23" s="219" t="s">
        <v>271</v>
      </c>
      <c r="B23" s="22" t="s">
        <v>349</v>
      </c>
      <c r="C23" s="22" t="s">
        <v>294</v>
      </c>
      <c r="D23" s="22" t="s">
        <v>295</v>
      </c>
      <c r="E23" s="35" t="s">
        <v>321</v>
      </c>
      <c r="F23" s="22" t="s">
        <v>317</v>
      </c>
      <c r="G23" s="35" t="s">
        <v>350</v>
      </c>
      <c r="H23" s="22" t="s">
        <v>323</v>
      </c>
      <c r="I23" s="22" t="s">
        <v>300</v>
      </c>
      <c r="J23" s="35" t="s">
        <v>351</v>
      </c>
    </row>
    <row r="24" ht="18.75" customHeight="1" spans="1:10">
      <c r="A24" s="219" t="s">
        <v>271</v>
      </c>
      <c r="B24" s="22" t="s">
        <v>349</v>
      </c>
      <c r="C24" s="22" t="s">
        <v>294</v>
      </c>
      <c r="D24" s="22" t="s">
        <v>302</v>
      </c>
      <c r="E24" s="35" t="s">
        <v>325</v>
      </c>
      <c r="F24" s="22" t="s">
        <v>297</v>
      </c>
      <c r="G24" s="35" t="s">
        <v>352</v>
      </c>
      <c r="H24" s="22" t="s">
        <v>305</v>
      </c>
      <c r="I24" s="22" t="s">
        <v>306</v>
      </c>
      <c r="J24" s="35" t="s">
        <v>353</v>
      </c>
    </row>
    <row r="25" ht="18.75" customHeight="1" spans="1:10">
      <c r="A25" s="219" t="s">
        <v>271</v>
      </c>
      <c r="B25" s="22" t="s">
        <v>349</v>
      </c>
      <c r="C25" s="22" t="s">
        <v>294</v>
      </c>
      <c r="D25" s="22" t="s">
        <v>354</v>
      </c>
      <c r="E25" s="35" t="s">
        <v>355</v>
      </c>
      <c r="F25" s="22" t="s">
        <v>297</v>
      </c>
      <c r="G25" s="35" t="s">
        <v>356</v>
      </c>
      <c r="H25" s="22" t="s">
        <v>305</v>
      </c>
      <c r="I25" s="22" t="s">
        <v>306</v>
      </c>
      <c r="J25" s="35" t="s">
        <v>357</v>
      </c>
    </row>
    <row r="26" ht="18.75" customHeight="1" spans="1:10">
      <c r="A26" s="219" t="s">
        <v>271</v>
      </c>
      <c r="B26" s="22" t="s">
        <v>349</v>
      </c>
      <c r="C26" s="22" t="s">
        <v>310</v>
      </c>
      <c r="D26" s="22" t="s">
        <v>311</v>
      </c>
      <c r="E26" s="35" t="s">
        <v>327</v>
      </c>
      <c r="F26" s="22" t="s">
        <v>297</v>
      </c>
      <c r="G26" s="35" t="s">
        <v>358</v>
      </c>
      <c r="H26" s="22" t="s">
        <v>305</v>
      </c>
      <c r="I26" s="22" t="s">
        <v>306</v>
      </c>
      <c r="J26" s="35" t="s">
        <v>359</v>
      </c>
    </row>
    <row r="27" ht="18.75" customHeight="1" spans="1:10">
      <c r="A27" s="219" t="s">
        <v>271</v>
      </c>
      <c r="B27" s="22" t="s">
        <v>349</v>
      </c>
      <c r="C27" s="22" t="s">
        <v>314</v>
      </c>
      <c r="D27" s="22" t="s">
        <v>315</v>
      </c>
      <c r="E27" s="35" t="s">
        <v>330</v>
      </c>
      <c r="F27" s="22" t="s">
        <v>317</v>
      </c>
      <c r="G27" s="35" t="s">
        <v>328</v>
      </c>
      <c r="H27" s="22" t="s">
        <v>305</v>
      </c>
      <c r="I27" s="22" t="s">
        <v>300</v>
      </c>
      <c r="J27" s="35" t="s">
        <v>331</v>
      </c>
    </row>
  </sheetData>
  <mergeCells count="10">
    <mergeCell ref="A3:J3"/>
    <mergeCell ref="A4:H4"/>
    <mergeCell ref="A9:A13"/>
    <mergeCell ref="A14:A17"/>
    <mergeCell ref="A18:A22"/>
    <mergeCell ref="A23:A27"/>
    <mergeCell ref="B9:B13"/>
    <mergeCell ref="B14:B17"/>
    <mergeCell ref="B18:B22"/>
    <mergeCell ref="B23:B2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Mx</cp:lastModifiedBy>
  <dcterms:created xsi:type="dcterms:W3CDTF">2025-03-18T07:08:00Z</dcterms:created>
  <dcterms:modified xsi:type="dcterms:W3CDTF">2025-03-20T02:46:49Z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7F1B4847A8274F1A9EC9536D588FB1EC_13</vt:lpwstr>
  </property>
  <property fmtid="{D5CDD505-2E9C-101B-9397-08002B2CF9AE}" pid="3" name="KSOProductBuildVer">
    <vt:lpwstr>2052-12.1.0.18912</vt:lpwstr>
  </property>
</Properties>
</file>